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a\Documents\"/>
    </mc:Choice>
  </mc:AlternateContent>
  <bookViews>
    <workbookView xWindow="0" yWindow="0" windowWidth="19200" windowHeight="73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L14" i="1"/>
  <c r="L10" i="1" l="1"/>
  <c r="D99" i="1" l="1"/>
  <c r="E99" i="1"/>
  <c r="F99" i="1"/>
  <c r="G99" i="1"/>
  <c r="H99" i="1"/>
  <c r="I99" i="1"/>
  <c r="J99" i="1"/>
  <c r="K99" i="1"/>
  <c r="C126" i="1"/>
  <c r="L96" i="1"/>
  <c r="C48" i="1"/>
  <c r="L38" i="1"/>
  <c r="L37" i="1"/>
  <c r="L36" i="1"/>
  <c r="L35" i="1"/>
  <c r="L34" i="1"/>
  <c r="L13" i="1"/>
  <c r="L97" i="1" l="1"/>
  <c r="C99" i="1"/>
  <c r="L94" i="1" l="1"/>
  <c r="L93" i="1"/>
  <c r="K126" i="1"/>
  <c r="J126" i="1"/>
  <c r="I126" i="1"/>
  <c r="H126" i="1"/>
  <c r="G126" i="1"/>
  <c r="F126" i="1"/>
  <c r="E126" i="1"/>
  <c r="D126" i="1"/>
  <c r="L98" i="1"/>
  <c r="L95" i="1"/>
  <c r="L92" i="1"/>
  <c r="L91" i="1"/>
  <c r="L90" i="1"/>
  <c r="L89" i="1"/>
  <c r="L126" i="1" l="1"/>
  <c r="L99" i="1"/>
  <c r="L15" i="1"/>
  <c r="L12" i="1"/>
  <c r="L11" i="1"/>
  <c r="L9" i="1"/>
  <c r="L8" i="1"/>
  <c r="L7" i="1"/>
  <c r="L5" i="1"/>
  <c r="L4" i="1"/>
  <c r="L3" i="1"/>
  <c r="C47" i="1"/>
  <c r="K16" i="1"/>
  <c r="J16" i="1"/>
  <c r="I16" i="1"/>
  <c r="H16" i="1"/>
  <c r="G16" i="1"/>
  <c r="F16" i="1"/>
  <c r="E16" i="1"/>
  <c r="D16" i="1"/>
  <c r="L39" i="1"/>
  <c r="L33" i="1"/>
  <c r="L32" i="1"/>
  <c r="L31" i="1"/>
  <c r="L30" i="1"/>
  <c r="L29" i="1"/>
  <c r="L28" i="1"/>
  <c r="L27" i="1"/>
  <c r="L25" i="1"/>
  <c r="L24" i="1"/>
  <c r="L23" i="1"/>
  <c r="L22" i="1"/>
  <c r="L21" i="1"/>
  <c r="L26" i="1"/>
  <c r="L47" i="1" l="1"/>
  <c r="K47" i="1"/>
  <c r="J47" i="1"/>
  <c r="C16" i="1"/>
  <c r="L16" i="1" l="1"/>
  <c r="C17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<sst xmlns="http://schemas.openxmlformats.org/spreadsheetml/2006/main" count="129" uniqueCount="76">
  <si>
    <t>štartnine</t>
  </si>
  <si>
    <t>delo po šolah in organizacijah</t>
  </si>
  <si>
    <t>članarine članov</t>
  </si>
  <si>
    <t>donacije</t>
  </si>
  <si>
    <t>PRIHODKI</t>
  </si>
  <si>
    <t>ODHODKI</t>
  </si>
  <si>
    <t>bančne storitve</t>
  </si>
  <si>
    <t>izobraževanje</t>
  </si>
  <si>
    <t>članarine zvezam</t>
  </si>
  <si>
    <t>amortizacija</t>
  </si>
  <si>
    <t>transakcjski račun</t>
  </si>
  <si>
    <t>blagajna</t>
  </si>
  <si>
    <t>dobavitelji</t>
  </si>
  <si>
    <t>kupci</t>
  </si>
  <si>
    <t>mladinci</t>
  </si>
  <si>
    <t>rekreativci</t>
  </si>
  <si>
    <t>invalidi</t>
  </si>
  <si>
    <t>intersna dejavnost</t>
  </si>
  <si>
    <t xml:space="preserve">člani </t>
  </si>
  <si>
    <t>dotacija občine po pragramu</t>
  </si>
  <si>
    <t xml:space="preserve">Izobraževanje </t>
  </si>
  <si>
    <t>prireditve</t>
  </si>
  <si>
    <t>delovanje društva</t>
  </si>
  <si>
    <t>dotacija občine - za najemnine športnih objektov                                                       - dejavnost                                                     - neizplačana dotacija</t>
  </si>
  <si>
    <t>najemnine </t>
  </si>
  <si>
    <t>najemnina EPIC B2</t>
  </si>
  <si>
    <t>kazarje</t>
  </si>
  <si>
    <t>najemnina skupaj</t>
  </si>
  <si>
    <t>drugi prihodki za delovanje kluba</t>
  </si>
  <si>
    <t>vrhunski šport</t>
  </si>
  <si>
    <t>prispevki za strokovni tabor</t>
  </si>
  <si>
    <t>drobni inventar</t>
  </si>
  <si>
    <t>pisarniški material</t>
  </si>
  <si>
    <t>klubska obleka</t>
  </si>
  <si>
    <t>stroški organizacije tekmovanj</t>
  </si>
  <si>
    <t>stroški treningov-dvorana</t>
  </si>
  <si>
    <t xml:space="preserve">                              -kazarje</t>
  </si>
  <si>
    <t xml:space="preserve">                              -črna jama</t>
  </si>
  <si>
    <t>najemnina  - dvorana</t>
  </si>
  <si>
    <t xml:space="preserve">                     - kazarje</t>
  </si>
  <si>
    <t>strokovno delo z mladino</t>
  </si>
  <si>
    <t>urejamje domene in e-računi</t>
  </si>
  <si>
    <t xml:space="preserve">sprejem tekmovalcev </t>
  </si>
  <si>
    <t>stroški tekmovanj</t>
  </si>
  <si>
    <t>stroški trenerjev</t>
  </si>
  <si>
    <t>nagrade tekmovalca leta</t>
  </si>
  <si>
    <t>drugi stroški</t>
  </si>
  <si>
    <t>stroški (4)</t>
  </si>
  <si>
    <t xml:space="preserve"> +izplačila donatorjevna ime</t>
  </si>
  <si>
    <t>klubska d.</t>
  </si>
  <si>
    <t>starši</t>
  </si>
  <si>
    <t>donacije na ime - izplačilo</t>
  </si>
  <si>
    <t>klubska d. + don.na ime</t>
  </si>
  <si>
    <t>vrhunski šport - izplačilo</t>
  </si>
  <si>
    <t>delo na EP - izplačilo</t>
  </si>
  <si>
    <t>Finančno poročilo za leto 2018</t>
  </si>
  <si>
    <t>drugo</t>
  </si>
  <si>
    <t>dotacija občine - za najemnine športnih objektov                                                       - dejavnost                                                     - športne prireditve                                              - delovajje kluba</t>
  </si>
  <si>
    <t>sponzorstvo</t>
  </si>
  <si>
    <t>transportne storitve</t>
  </si>
  <si>
    <t>sponzorstvo na ime - izplačilo</t>
  </si>
  <si>
    <t>obračunano sponzorstvo-letovanje</t>
  </si>
  <si>
    <t>najemnine</t>
  </si>
  <si>
    <t>najemnina - hišna opravila</t>
  </si>
  <si>
    <t>Najemnine elektrika</t>
  </si>
  <si>
    <t>Najemnine stopnišče, dvigalo</t>
  </si>
  <si>
    <t>Najemnine telefon</t>
  </si>
  <si>
    <t>Najemnine komunala - smeti</t>
  </si>
  <si>
    <t>Najemnine voda in prispevki</t>
  </si>
  <si>
    <t>Najemnine plin (ogrevanje)</t>
  </si>
  <si>
    <t>Najemnine požarna varnost</t>
  </si>
  <si>
    <t>Najemnine - obratovalni stroški</t>
  </si>
  <si>
    <t>najemnina - urejanje okolice</t>
  </si>
  <si>
    <t>članarine</t>
  </si>
  <si>
    <t xml:space="preserve"> +članarine</t>
  </si>
  <si>
    <t>PLAN PRIDOBITVE IN PORABE SREDSETVO ZA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</si>
</sst>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6"/>
      <color rgb="FF000000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222222"/>
      <name val="Inheri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7FB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D3D3D3"/>
      </bottom>
      <diagonal/>
    </border>
    <border>
      <left/>
      <right style="medium">
        <color indexed="64"/>
      </right>
      <top/>
      <bottom style="medium">
        <color rgb="FFD3D3D3"/>
      </bottom>
      <diagonal/>
    </border>
    <border>
      <left style="medium">
        <color indexed="64"/>
      </left>
      <right/>
      <top/>
      <bottom style="medium">
        <color rgb="FFC4C4C4"/>
      </bottom>
      <diagonal/>
    </border>
    <border>
      <left/>
      <right style="medium">
        <color indexed="64"/>
      </right>
      <top/>
      <bottom style="medium">
        <color rgb="FFC4C4C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D1D2D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43" fontId="0" fillId="0" borderId="0" xfId="0" applyNumberFormat="1"/>
    <xf numFmtId="0" fontId="1" fillId="0" borderId="1" xfId="0" applyFont="1" applyBorder="1"/>
    <xf numFmtId="43" fontId="0" fillId="0" borderId="1" xfId="0" applyNumberForma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43" fontId="1" fillId="0" borderId="1" xfId="0" applyNumberFormat="1" applyFont="1" applyBorder="1"/>
    <xf numFmtId="43" fontId="0" fillId="0" borderId="1" xfId="0" applyNumberFormat="1" applyBorder="1" applyAlignment="1">
      <alignment wrapText="1"/>
    </xf>
    <xf numFmtId="0" fontId="2" fillId="0" borderId="0" xfId="0" applyFont="1" applyAlignment="1">
      <alignment horizontal="center"/>
    </xf>
    <xf numFmtId="43" fontId="0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2" borderId="1" xfId="0" applyNumberFormat="1" applyFill="1" applyBorder="1"/>
    <xf numFmtId="164" fontId="0" fillId="3" borderId="0" xfId="0" applyNumberFormat="1" applyFill="1"/>
    <xf numFmtId="164" fontId="0" fillId="0" borderId="2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43" fontId="0" fillId="0" borderId="9" xfId="0" applyNumberFormat="1" applyBorder="1"/>
    <xf numFmtId="43" fontId="0" fillId="0" borderId="10" xfId="0" applyNumberFormat="1" applyBorder="1"/>
    <xf numFmtId="0" fontId="4" fillId="4" borderId="11" xfId="1" applyFill="1" applyBorder="1" applyAlignment="1">
      <alignment horizontal="left" vertical="center"/>
    </xf>
    <xf numFmtId="0" fontId="3" fillId="4" borderId="12" xfId="0" applyFont="1" applyFill="1" applyBorder="1" applyAlignment="1">
      <alignment horizontal="right" vertical="center"/>
    </xf>
    <xf numFmtId="0" fontId="4" fillId="4" borderId="13" xfId="1" applyFill="1" applyBorder="1" applyAlignment="1">
      <alignment horizontal="left" vertical="center"/>
    </xf>
    <xf numFmtId="0" fontId="3" fillId="4" borderId="14" xfId="0" applyFont="1" applyFill="1" applyBorder="1" applyAlignment="1">
      <alignment horizontal="right" vertical="center"/>
    </xf>
    <xf numFmtId="0" fontId="4" fillId="4" borderId="15" xfId="1" applyFill="1" applyBorder="1" applyAlignment="1">
      <alignment horizontal="left" vertical="center"/>
    </xf>
    <xf numFmtId="4" fontId="3" fillId="4" borderId="16" xfId="0" applyNumberFormat="1" applyFont="1" applyFill="1" applyBorder="1" applyAlignment="1">
      <alignment horizontal="right" vertical="center"/>
    </xf>
    <xf numFmtId="0" fontId="0" fillId="0" borderId="11" xfId="0" applyBorder="1"/>
    <xf numFmtId="43" fontId="0" fillId="0" borderId="12" xfId="0" applyNumberFormat="1" applyBorder="1" applyAlignment="1">
      <alignment horizontal="right"/>
    </xf>
    <xf numFmtId="0" fontId="0" fillId="0" borderId="17" xfId="0" applyBorder="1"/>
    <xf numFmtId="43" fontId="0" fillId="0" borderId="18" xfId="0" applyNumberFormat="1" applyBorder="1" applyAlignment="1">
      <alignment horizontal="right"/>
    </xf>
    <xf numFmtId="0" fontId="0" fillId="4" borderId="9" xfId="0" applyFill="1" applyBorder="1"/>
    <xf numFmtId="0" fontId="0" fillId="4" borderId="10" xfId="0" applyFill="1" applyBorder="1"/>
    <xf numFmtId="0" fontId="4" fillId="5" borderId="11" xfId="1" applyFill="1" applyBorder="1" applyAlignment="1">
      <alignment horizontal="left" vertical="center"/>
    </xf>
    <xf numFmtId="0" fontId="3" fillId="5" borderId="12" xfId="0" applyFont="1" applyFill="1" applyBorder="1" applyAlignment="1">
      <alignment horizontal="right" vertical="center"/>
    </xf>
    <xf numFmtId="0" fontId="4" fillId="4" borderId="17" xfId="1" applyFill="1" applyBorder="1" applyAlignment="1">
      <alignment horizontal="left" vertical="center"/>
    </xf>
    <xf numFmtId="0" fontId="3" fillId="4" borderId="18" xfId="0" applyFont="1" applyFill="1" applyBorder="1" applyAlignment="1">
      <alignment horizontal="right" vertical="center"/>
    </xf>
    <xf numFmtId="0" fontId="0" fillId="0" borderId="19" xfId="0" applyBorder="1"/>
    <xf numFmtId="164" fontId="0" fillId="0" borderId="19" xfId="0" applyNumberFormat="1" applyBorder="1"/>
    <xf numFmtId="0" fontId="0" fillId="0" borderId="0" xfId="0" applyBorder="1"/>
    <xf numFmtId="164" fontId="1" fillId="0" borderId="0" xfId="0" applyNumberFormat="1" applyFont="1" applyBorder="1"/>
    <xf numFmtId="43" fontId="0" fillId="0" borderId="0" xfId="0" applyNumberFormat="1" applyBorder="1"/>
    <xf numFmtId="43" fontId="0" fillId="0" borderId="1" xfId="0" applyNumberFormat="1" applyBorder="1" applyAlignment="1">
      <alignment horizontal="center" vertical="top"/>
    </xf>
    <xf numFmtId="43" fontId="0" fillId="0" borderId="1" xfId="0" applyNumberFormat="1" applyBorder="1" applyAlignment="1">
      <alignment horizontal="center" vertical="top" wrapText="1"/>
    </xf>
    <xf numFmtId="43" fontId="0" fillId="0" borderId="1" xfId="0" applyNumberFormat="1" applyFont="1" applyBorder="1" applyAlignment="1">
      <alignment horizontal="center" vertical="top" wrapText="1"/>
    </xf>
    <xf numFmtId="43" fontId="0" fillId="0" borderId="1" xfId="0" applyNumberFormat="1" applyFont="1" applyBorder="1" applyAlignment="1">
      <alignment horizontal="center" wrapText="1"/>
    </xf>
    <xf numFmtId="43" fontId="0" fillId="0" borderId="20" xfId="0" applyNumberFormat="1" applyFont="1" applyBorder="1" applyAlignment="1">
      <alignment wrapText="1"/>
    </xf>
    <xf numFmtId="43" fontId="0" fillId="0" borderId="6" xfId="0" applyNumberFormat="1" applyBorder="1"/>
    <xf numFmtId="0" fontId="0" fillId="0" borderId="8" xfId="0" applyFill="1" applyBorder="1"/>
    <xf numFmtId="164" fontId="0" fillId="6" borderId="1" xfId="0" applyNumberFormat="1" applyFill="1" applyBorder="1"/>
    <xf numFmtId="43" fontId="0" fillId="0" borderId="24" xfId="0" applyNumberFormat="1" applyBorder="1"/>
    <xf numFmtId="0" fontId="0" fillId="0" borderId="2" xfId="0" applyBorder="1"/>
    <xf numFmtId="43" fontId="0" fillId="0" borderId="2" xfId="0" applyNumberFormat="1" applyBorder="1"/>
    <xf numFmtId="164" fontId="6" fillId="0" borderId="6" xfId="0" applyNumberFormat="1" applyFont="1" applyBorder="1"/>
    <xf numFmtId="164" fontId="0" fillId="3" borderId="26" xfId="0" applyNumberFormat="1" applyFill="1" applyBorder="1"/>
    <xf numFmtId="43" fontId="1" fillId="0" borderId="27" xfId="0" applyNumberFormat="1" applyFont="1" applyBorder="1"/>
    <xf numFmtId="43" fontId="1" fillId="0" borderId="28" xfId="0" applyNumberFormat="1" applyFont="1" applyBorder="1"/>
    <xf numFmtId="164" fontId="1" fillId="0" borderId="30" xfId="0" applyNumberFormat="1" applyFont="1" applyBorder="1"/>
    <xf numFmtId="43" fontId="0" fillId="0" borderId="30" xfId="0" applyNumberFormat="1" applyBorder="1"/>
    <xf numFmtId="43" fontId="0" fillId="0" borderId="31" xfId="0" applyNumberFormat="1" applyBorder="1"/>
    <xf numFmtId="0" fontId="1" fillId="0" borderId="25" xfId="0" applyFont="1" applyBorder="1"/>
    <xf numFmtId="0" fontId="1" fillId="0" borderId="29" xfId="0" applyFont="1" applyBorder="1"/>
    <xf numFmtId="43" fontId="8" fillId="0" borderId="23" xfId="0" applyNumberFormat="1" applyFont="1" applyBorder="1" applyAlignment="1">
      <alignment wrapText="1"/>
    </xf>
    <xf numFmtId="43" fontId="0" fillId="0" borderId="20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4" fillId="4" borderId="33" xfId="1" applyFill="1" applyBorder="1" applyAlignment="1">
      <alignment horizontal="left" vertical="center"/>
    </xf>
    <xf numFmtId="0" fontId="9" fillId="4" borderId="3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4" fontId="9" fillId="0" borderId="33" xfId="0" applyNumberFormat="1" applyFont="1" applyFill="1" applyBorder="1" applyAlignment="1">
      <alignment horizontal="left" vertical="center"/>
    </xf>
    <xf numFmtId="0" fontId="0" fillId="0" borderId="0" xfId="0" applyFill="1"/>
    <xf numFmtId="43" fontId="0" fillId="0" borderId="0" xfId="0" applyNumberFormat="1" applyFill="1" applyBorder="1"/>
    <xf numFmtId="0" fontId="4" fillId="0" borderId="33" xfId="1" applyFill="1" applyBorder="1" applyAlignment="1">
      <alignment horizontal="left" vertical="center"/>
    </xf>
    <xf numFmtId="4" fontId="9" fillId="4" borderId="33" xfId="0" applyNumberFormat="1" applyFont="1" applyFill="1" applyBorder="1" applyAlignment="1">
      <alignment horizontal="right" vertical="center"/>
    </xf>
    <xf numFmtId="0" fontId="9" fillId="4" borderId="33" xfId="0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right" vertical="center"/>
    </xf>
    <xf numFmtId="43" fontId="5" fillId="0" borderId="21" xfId="0" applyNumberFormat="1" applyFont="1" applyBorder="1" applyAlignment="1">
      <alignment horizontal="center" wrapText="1"/>
    </xf>
    <xf numFmtId="43" fontId="5" fillId="0" borderId="22" xfId="0" applyNumberFormat="1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43" fontId="0" fillId="0" borderId="7" xfId="0" applyNumberFormat="1" applyBorder="1" applyAlignment="1">
      <alignment horizontal="center"/>
    </xf>
    <xf numFmtId="43" fontId="0" fillId="0" borderId="3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43" fontId="0" fillId="0" borderId="32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j.minimax.si/SI/VA/WebUI/VrsticaTemeljnice/VrsticaTemeljnice.aspx?pgat=chsft&amp;ft=aft&amp;appMFV=1&amp;kontid=47413395&amp;dt_od=1.1.2018%200:00:00&amp;dt_do=31.12.2018%200:00:00&amp;st_te=P&amp;ko_od=413040&amp;ko_do=413040&amp;kozac=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moj.minimax.si/SI/VA/WebUI/VrsticaTemeljnice/VrsticaTemeljnice.aspx?pgat=chsft&amp;ft=aft&amp;appMFV=1&amp;kontid=53078855&amp;dt_od=1.1.2018%200:00:00&amp;dt_do=31.12.2018%200:00:00&amp;st_te=P&amp;ko_od=413001&amp;ko_do=413001&amp;kozac=N" TargetMode="External"/><Relationship Id="rId7" Type="http://schemas.openxmlformats.org/officeDocument/2006/relationships/hyperlink" Target="https://moj.minimax.si/SI/VA/WebUI/VrsticaTemeljnice/VrsticaTemeljnice.aspx?pgat=chsft&amp;ft=aft&amp;appMFV=1&amp;kontid=43772718&amp;dt_od=1.1.2018%200:00:00&amp;dt_do=31.12.2018%200:00:00&amp;st_te=P&amp;ko_od=41304&amp;ko_do=41304&amp;kozac=N" TargetMode="External"/><Relationship Id="rId12" Type="http://schemas.openxmlformats.org/officeDocument/2006/relationships/hyperlink" Target="https://moj.minimax.si/SI/VA/WebUI/VrsticaTemeljnice/VrsticaTemeljnice.aspx?pgat=chsft&amp;ft=aft&amp;appMFV=1&amp;kontid=61621806&amp;dt_od=1.1.2018%200:00:00&amp;dt_do=31.12.2018%200:00:00&amp;st_te=P&amp;ko_od=413091&amp;ko_do=413091&amp;kozac=N" TargetMode="External"/><Relationship Id="rId2" Type="http://schemas.openxmlformats.org/officeDocument/2006/relationships/hyperlink" Target="https://moj.minimax.si/SI/VA/WebUI/VrsticaTemeljnice/VrsticaTemeljnice.aspx?pgat=chsft&amp;ft=aft&amp;appMFV=1&amp;kontid=2805690&amp;dt_od=1.1.2018%200:00:00&amp;dt_do=31.12.2018%200:00:00&amp;st_te=P&amp;ko_od=4130&amp;ko_do=4130&amp;kozac=N" TargetMode="External"/><Relationship Id="rId1" Type="http://schemas.openxmlformats.org/officeDocument/2006/relationships/hyperlink" Target="https://moj.minimax.si/SI/VA/WebUI/VrsticaTemeljnice/VrsticaTemeljnice.aspx?pgat=chsft&amp;ft=aft&amp;st_id=&amp;an_id=&amp;kontid=2805690&amp;dt_od=1.1.2016%200:00:00&amp;dt_do=31.12.2016%200:00:00&amp;st_te=&amp;ko_od=413*&amp;ko_do=&amp;kozac=D&amp;de_id=" TargetMode="External"/><Relationship Id="rId6" Type="http://schemas.openxmlformats.org/officeDocument/2006/relationships/hyperlink" Target="https://moj.minimax.si/SI/VA/WebUI/VrsticaTemeljnice/VrsticaTemeljnice.aspx?pgat=chsft&amp;ft=aft&amp;appMFV=1&amp;kontid=43772717&amp;dt_od=1.1.2018%200:00:00&amp;dt_do=31.12.2018%200:00:00&amp;st_te=P&amp;ko_od=41303&amp;ko_do=41303&amp;kozac=N" TargetMode="External"/><Relationship Id="rId11" Type="http://schemas.openxmlformats.org/officeDocument/2006/relationships/hyperlink" Target="https://moj.minimax.si/SI/VA/WebUI/VrsticaTemeljnice/VrsticaTemeljnice.aspx?pgat=chsft&amp;ft=aft&amp;appMFV=1&amp;kontid=45850786&amp;dt_od=1.1.2018%200:00:00&amp;dt_do=31.12.2018%200:00:00&amp;st_te=P&amp;ko_od=41309&amp;ko_do=41309&amp;kozac=N" TargetMode="External"/><Relationship Id="rId5" Type="http://schemas.openxmlformats.org/officeDocument/2006/relationships/hyperlink" Target="https://moj.minimax.si/SI/VA/WebUI/VrsticaTemeljnice/VrsticaTemeljnice.aspx?pgat=chsft&amp;ft=aft&amp;appMFV=1&amp;kontid=43772715&amp;dt_od=1.1.2018%200:00:00&amp;dt_do=31.12.2018%200:00:00&amp;st_te=P&amp;ko_od=41302&amp;ko_do=41302&amp;kozac=N" TargetMode="External"/><Relationship Id="rId10" Type="http://schemas.openxmlformats.org/officeDocument/2006/relationships/hyperlink" Target="https://moj.minimax.si/SI/VA/WebUI/VrsticaTemeljnice/VrsticaTemeljnice.aspx?pgat=chsft&amp;ft=aft&amp;appMFV=1&amp;kontid=47413391&amp;dt_od=1.1.2018%200:00:00&amp;dt_do=31.12.2018%200:00:00&amp;st_te=P&amp;ko_od=413060&amp;ko_do=413060&amp;kozac=N" TargetMode="External"/><Relationship Id="rId4" Type="http://schemas.openxmlformats.org/officeDocument/2006/relationships/hyperlink" Target="https://moj.minimax.si/SI/VA/WebUI/VrsticaTemeljnice/VrsticaTemeljnice.aspx?pgat=chsft&amp;ft=aft&amp;appMFV=1&amp;kontid=43772713&amp;dt_od=1.1.2018%200:00:00&amp;dt_do=31.12.2018%200:00:00&amp;st_te=P&amp;ko_od=41301&amp;ko_do=41301&amp;kozac=N" TargetMode="External"/><Relationship Id="rId9" Type="http://schemas.openxmlformats.org/officeDocument/2006/relationships/hyperlink" Target="https://moj.minimax.si/SI/VA/WebUI/VrsticaTemeljnice/VrsticaTemeljnice.aspx?pgat=chsft&amp;ft=aft&amp;appMFV=1&amp;kontid=43772719&amp;dt_od=1.1.2018%200:00:00&amp;dt_do=31.12.2018%200:00:00&amp;st_te=P&amp;ko_od=41305&amp;ko_do=41305&amp;kozac=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workbookViewId="0">
      <selection activeCell="G93" sqref="G93"/>
    </sheetView>
  </sheetViews>
  <sheetFormatPr defaultRowHeight="14.5"/>
  <cols>
    <col min="2" max="2" width="26.6328125" customWidth="1"/>
    <col min="3" max="3" width="12.54296875" style="11" bestFit="1" customWidth="1"/>
    <col min="4" max="4" width="11.453125" style="1" customWidth="1"/>
    <col min="5" max="5" width="11.90625" style="1" customWidth="1"/>
    <col min="6" max="6" width="9" style="1" bestFit="1" customWidth="1"/>
    <col min="7" max="7" width="8.7265625" style="1"/>
    <col min="8" max="8" width="11" style="1" customWidth="1"/>
    <col min="9" max="9" width="9" style="1" bestFit="1" customWidth="1"/>
    <col min="10" max="10" width="10.6328125" style="1" customWidth="1"/>
    <col min="11" max="11" width="9" style="1" bestFit="1" customWidth="1"/>
    <col min="12" max="12" width="11.6328125" style="1" customWidth="1"/>
    <col min="13" max="14" width="8.7265625" style="1"/>
  </cols>
  <sheetData>
    <row r="1" spans="1:12" ht="18.5">
      <c r="D1" s="9" t="s">
        <v>55</v>
      </c>
    </row>
    <row r="3" spans="1:12">
      <c r="B3" s="2" t="s">
        <v>4</v>
      </c>
      <c r="C3" s="12"/>
      <c r="D3" s="6"/>
      <c r="E3" s="6"/>
      <c r="F3" s="6"/>
      <c r="G3" s="6"/>
      <c r="H3" s="6"/>
      <c r="I3" s="6"/>
      <c r="J3" s="6"/>
      <c r="K3" s="6"/>
      <c r="L3" s="6">
        <f t="shared" ref="L3:L16" si="0">SUM((C3)-(D3+E3+F3+G3+H3+I3+J3+K3))</f>
        <v>0</v>
      </c>
    </row>
    <row r="4" spans="1:12">
      <c r="A4" t="s">
        <v>49</v>
      </c>
      <c r="B4" s="5" t="s">
        <v>0</v>
      </c>
      <c r="C4" s="66">
        <v>6155</v>
      </c>
      <c r="D4" s="6"/>
      <c r="E4" s="6"/>
      <c r="F4" s="6"/>
      <c r="G4" s="6"/>
      <c r="H4" s="6"/>
      <c r="I4" s="6"/>
      <c r="J4" s="6"/>
      <c r="K4" s="6"/>
      <c r="L4" s="6">
        <f t="shared" si="0"/>
        <v>6155</v>
      </c>
    </row>
    <row r="5" spans="1:12">
      <c r="A5" t="s">
        <v>49</v>
      </c>
      <c r="B5" s="5" t="s">
        <v>1</v>
      </c>
      <c r="C5" s="66">
        <v>3327.35</v>
      </c>
      <c r="D5" s="6"/>
      <c r="E5" s="6"/>
      <c r="F5" s="6"/>
      <c r="G5" s="6"/>
      <c r="H5" s="6"/>
      <c r="I5" s="6"/>
      <c r="J5" s="6"/>
      <c r="K5" s="6"/>
      <c r="L5" s="6">
        <f t="shared" si="0"/>
        <v>3327.35</v>
      </c>
    </row>
    <row r="6" spans="1:12">
      <c r="B6" s="5" t="s">
        <v>29</v>
      </c>
      <c r="C6" s="66">
        <v>2592.52</v>
      </c>
      <c r="D6" s="6"/>
      <c r="E6" s="6"/>
      <c r="F6" s="6"/>
      <c r="G6" s="6"/>
      <c r="H6" s="6"/>
      <c r="I6" s="6"/>
      <c r="J6" s="6"/>
      <c r="K6" s="6"/>
      <c r="L6" s="6"/>
    </row>
    <row r="7" spans="1:12">
      <c r="A7" t="s">
        <v>49</v>
      </c>
      <c r="B7" s="5" t="s">
        <v>2</v>
      </c>
      <c r="C7" s="66">
        <v>3280</v>
      </c>
      <c r="D7" s="6"/>
      <c r="E7" s="6"/>
      <c r="F7" s="6"/>
      <c r="G7" s="6"/>
      <c r="H7" s="6"/>
      <c r="I7" s="6"/>
      <c r="J7" s="6"/>
      <c r="K7" s="6"/>
      <c r="L7" s="6">
        <f t="shared" si="0"/>
        <v>3280</v>
      </c>
    </row>
    <row r="8" spans="1:12" ht="22.5" customHeight="1">
      <c r="B8" s="80" t="s">
        <v>57</v>
      </c>
      <c r="C8" s="66">
        <v>3722</v>
      </c>
      <c r="D8" s="6">
        <v>1143</v>
      </c>
      <c r="E8" s="6">
        <v>2035</v>
      </c>
      <c r="F8" s="6"/>
      <c r="G8" s="6"/>
      <c r="H8" s="6">
        <v>544</v>
      </c>
      <c r="I8" s="8"/>
      <c r="J8" s="8"/>
      <c r="K8" s="8"/>
      <c r="L8" s="6">
        <f t="shared" si="0"/>
        <v>0</v>
      </c>
    </row>
    <row r="9" spans="1:12" ht="16" customHeight="1">
      <c r="B9" s="81"/>
      <c r="C9" s="66">
        <v>9409</v>
      </c>
      <c r="D9" s="6"/>
      <c r="E9" s="6">
        <v>8346</v>
      </c>
      <c r="F9" s="6">
        <v>441</v>
      </c>
      <c r="G9" s="6"/>
      <c r="H9" s="6">
        <v>622</v>
      </c>
      <c r="I9" s="8"/>
      <c r="J9" s="8"/>
      <c r="K9" s="8"/>
      <c r="L9" s="6">
        <f t="shared" si="0"/>
        <v>0</v>
      </c>
    </row>
    <row r="10" spans="1:12" ht="16" customHeight="1">
      <c r="B10" s="81"/>
      <c r="C10" s="66">
        <v>1209</v>
      </c>
      <c r="D10" s="6"/>
      <c r="E10" s="6"/>
      <c r="F10" s="6"/>
      <c r="G10" s="6"/>
      <c r="H10" s="6"/>
      <c r="I10" s="8"/>
      <c r="J10" s="8">
        <v>1209</v>
      </c>
      <c r="K10" s="8"/>
      <c r="L10" s="6">
        <f t="shared" si="0"/>
        <v>0</v>
      </c>
    </row>
    <row r="11" spans="1:12" ht="15" customHeight="1">
      <c r="B11" s="82"/>
      <c r="C11" s="66">
        <v>400</v>
      </c>
      <c r="D11" s="6"/>
      <c r="E11" s="6"/>
      <c r="F11" s="6"/>
      <c r="G11" s="6"/>
      <c r="H11" s="6"/>
      <c r="I11" s="8"/>
      <c r="J11" s="8"/>
      <c r="K11" s="8">
        <v>400</v>
      </c>
      <c r="L11" s="6">
        <f t="shared" si="0"/>
        <v>0</v>
      </c>
    </row>
    <row r="12" spans="1:12" ht="23" customHeight="1">
      <c r="A12" s="65" t="s">
        <v>52</v>
      </c>
      <c r="B12" s="5" t="s">
        <v>3</v>
      </c>
      <c r="C12" s="66">
        <v>413.77</v>
      </c>
      <c r="D12" s="6"/>
      <c r="E12" s="6"/>
      <c r="F12" s="6"/>
      <c r="G12" s="6"/>
      <c r="H12" s="6"/>
      <c r="I12" s="6"/>
      <c r="J12" s="6"/>
      <c r="K12" s="6"/>
      <c r="L12" s="6">
        <f t="shared" si="0"/>
        <v>413.77</v>
      </c>
    </row>
    <row r="13" spans="1:12">
      <c r="A13" t="s">
        <v>50</v>
      </c>
      <c r="B13" s="5" t="s">
        <v>30</v>
      </c>
      <c r="C13" s="66">
        <v>2605.64</v>
      </c>
      <c r="D13" s="6"/>
      <c r="E13" s="6"/>
      <c r="F13" s="6"/>
      <c r="G13" s="6"/>
      <c r="H13" s="6"/>
      <c r="I13" s="6"/>
      <c r="J13" s="6"/>
      <c r="K13" s="6"/>
      <c r="L13" s="6">
        <f t="shared" si="0"/>
        <v>2605.64</v>
      </c>
    </row>
    <row r="14" spans="1:12">
      <c r="B14" s="5" t="s">
        <v>58</v>
      </c>
      <c r="C14" s="66">
        <v>2600</v>
      </c>
      <c r="D14" s="6"/>
      <c r="E14" s="6"/>
      <c r="F14" s="6"/>
      <c r="G14" s="6"/>
      <c r="H14" s="6"/>
      <c r="I14" s="6"/>
      <c r="J14" s="6"/>
      <c r="K14" s="6"/>
      <c r="L14" s="6">
        <f t="shared" si="0"/>
        <v>2600</v>
      </c>
    </row>
    <row r="15" spans="1:12">
      <c r="B15" s="5" t="s">
        <v>56</v>
      </c>
      <c r="C15" s="66">
        <v>5.08</v>
      </c>
      <c r="D15" s="6"/>
      <c r="E15" s="6"/>
      <c r="F15" s="6"/>
      <c r="G15" s="6"/>
      <c r="H15" s="6"/>
      <c r="I15" s="6"/>
      <c r="J15" s="6"/>
      <c r="K15" s="6"/>
      <c r="L15" s="6">
        <f t="shared" si="0"/>
        <v>5.08</v>
      </c>
    </row>
    <row r="16" spans="1:12">
      <c r="B16" s="5"/>
      <c r="C16" s="13">
        <f t="shared" ref="C16:K16" si="1">SUM(C4:C15)</f>
        <v>35719.360000000008</v>
      </c>
      <c r="D16" s="13">
        <f t="shared" si="1"/>
        <v>1143</v>
      </c>
      <c r="E16" s="13">
        <f t="shared" si="1"/>
        <v>10381</v>
      </c>
      <c r="F16" s="13">
        <f t="shared" si="1"/>
        <v>441</v>
      </c>
      <c r="G16" s="13">
        <f t="shared" si="1"/>
        <v>0</v>
      </c>
      <c r="H16" s="13">
        <f t="shared" si="1"/>
        <v>1166</v>
      </c>
      <c r="I16" s="13">
        <f t="shared" si="1"/>
        <v>0</v>
      </c>
      <c r="J16" s="13">
        <f t="shared" si="1"/>
        <v>1209</v>
      </c>
      <c r="K16" s="13">
        <f t="shared" si="1"/>
        <v>400</v>
      </c>
      <c r="L16" s="6">
        <f t="shared" si="0"/>
        <v>20979.360000000008</v>
      </c>
    </row>
    <row r="17" spans="1:13">
      <c r="C17" s="14">
        <f>(C16-C48)</f>
        <v>-1324.9099999999817</v>
      </c>
    </row>
    <row r="18" spans="1:13" ht="15" thickBot="1">
      <c r="B18" s="90" t="s">
        <v>5</v>
      </c>
      <c r="C18" s="87"/>
      <c r="D18" s="83" t="s">
        <v>19</v>
      </c>
      <c r="E18" s="84"/>
      <c r="F18" s="84"/>
      <c r="G18" s="84"/>
      <c r="H18" s="84"/>
      <c r="I18" s="84"/>
      <c r="J18" s="84"/>
      <c r="K18" s="84"/>
    </row>
    <row r="19" spans="1:13" ht="32" customHeight="1" thickBot="1">
      <c r="B19" s="91"/>
      <c r="C19" s="88"/>
      <c r="D19" s="3" t="s">
        <v>18</v>
      </c>
      <c r="E19" s="3" t="s">
        <v>14</v>
      </c>
      <c r="F19" s="3" t="s">
        <v>15</v>
      </c>
      <c r="G19" s="3" t="s">
        <v>16</v>
      </c>
      <c r="H19" s="4" t="s">
        <v>17</v>
      </c>
      <c r="I19" s="46" t="s">
        <v>20</v>
      </c>
      <c r="J19" s="10" t="s">
        <v>21</v>
      </c>
      <c r="K19" s="64" t="s">
        <v>22</v>
      </c>
      <c r="L19" s="63"/>
    </row>
    <row r="20" spans="1:13">
      <c r="A20">
        <v>1</v>
      </c>
      <c r="B20" s="5" t="s">
        <v>31</v>
      </c>
      <c r="C20" s="66">
        <v>0</v>
      </c>
      <c r="D20" s="6"/>
      <c r="E20" s="6"/>
      <c r="F20" s="6"/>
      <c r="G20" s="6"/>
      <c r="H20" s="6"/>
      <c r="I20" s="6"/>
      <c r="J20" s="6"/>
      <c r="K20" s="6"/>
      <c r="L20" s="48"/>
    </row>
    <row r="21" spans="1:13">
      <c r="A21">
        <v>2</v>
      </c>
      <c r="B21" s="5" t="s">
        <v>32</v>
      </c>
      <c r="C21" s="66">
        <v>196.24</v>
      </c>
      <c r="D21" s="6"/>
      <c r="E21" s="6"/>
      <c r="F21" s="6"/>
      <c r="G21" s="6"/>
      <c r="H21" s="6"/>
      <c r="I21" s="6"/>
      <c r="J21" s="6"/>
      <c r="K21" s="6">
        <v>196.24</v>
      </c>
      <c r="L21" s="6">
        <f t="shared" ref="L21:L25" si="2">SUM((C21)-(D21+E21+F21+G21+H21+I21+J21+K21))</f>
        <v>0</v>
      </c>
    </row>
    <row r="22" spans="1:13">
      <c r="A22">
        <v>3</v>
      </c>
      <c r="B22" s="5" t="s">
        <v>33</v>
      </c>
      <c r="C22" s="66">
        <v>0</v>
      </c>
      <c r="D22" s="6"/>
      <c r="E22" s="6"/>
      <c r="F22" s="6"/>
      <c r="G22" s="6"/>
      <c r="H22" s="6"/>
      <c r="I22" s="6"/>
      <c r="J22" s="6"/>
      <c r="K22" s="6"/>
      <c r="L22" s="6">
        <f t="shared" si="2"/>
        <v>0</v>
      </c>
    </row>
    <row r="23" spans="1:13">
      <c r="A23">
        <v>4</v>
      </c>
      <c r="B23" s="5" t="s">
        <v>34</v>
      </c>
      <c r="C23" s="66">
        <v>7231.17</v>
      </c>
      <c r="D23" s="6"/>
      <c r="E23" s="6"/>
      <c r="F23" s="6"/>
      <c r="G23" s="6"/>
      <c r="H23" s="6"/>
      <c r="I23" s="6"/>
      <c r="J23" s="6">
        <v>1209</v>
      </c>
      <c r="K23" s="6"/>
      <c r="L23" s="6">
        <f t="shared" si="2"/>
        <v>6022.17</v>
      </c>
      <c r="M23" s="1" t="s">
        <v>0</v>
      </c>
    </row>
    <row r="24" spans="1:13">
      <c r="A24">
        <v>5</v>
      </c>
      <c r="B24" s="5" t="s">
        <v>35</v>
      </c>
      <c r="C24" s="66">
        <v>2167.02</v>
      </c>
      <c r="D24" s="6">
        <v>0</v>
      </c>
      <c r="E24" s="6">
        <v>2000</v>
      </c>
      <c r="F24" s="6">
        <v>100</v>
      </c>
      <c r="G24" s="6"/>
      <c r="H24" s="6">
        <v>60</v>
      </c>
      <c r="I24" s="6"/>
      <c r="J24" s="6"/>
      <c r="K24" s="6"/>
      <c r="L24" s="6">
        <f t="shared" si="2"/>
        <v>7.0199999999999818</v>
      </c>
      <c r="M24" s="1" t="s">
        <v>3</v>
      </c>
    </row>
    <row r="25" spans="1:13">
      <c r="A25">
        <v>6</v>
      </c>
      <c r="B25" s="5" t="s">
        <v>36</v>
      </c>
      <c r="C25" s="66">
        <v>859.26</v>
      </c>
      <c r="D25" s="6"/>
      <c r="E25" s="6">
        <v>700</v>
      </c>
      <c r="F25" s="6">
        <v>100</v>
      </c>
      <c r="G25" s="6"/>
      <c r="H25" s="6">
        <v>55</v>
      </c>
      <c r="I25" s="6"/>
      <c r="J25" s="6"/>
      <c r="K25" s="6"/>
      <c r="L25" s="6">
        <f t="shared" si="2"/>
        <v>4.2599999999999909</v>
      </c>
      <c r="M25" s="1" t="s">
        <v>3</v>
      </c>
    </row>
    <row r="26" spans="1:13">
      <c r="A26">
        <v>7</v>
      </c>
      <c r="B26" s="5" t="s">
        <v>37</v>
      </c>
      <c r="C26" s="66">
        <v>1306.2</v>
      </c>
      <c r="D26" s="6"/>
      <c r="E26" s="6">
        <v>900</v>
      </c>
      <c r="F26" s="6">
        <v>100</v>
      </c>
      <c r="G26" s="6"/>
      <c r="H26" s="6">
        <v>100</v>
      </c>
      <c r="I26" s="6"/>
      <c r="J26" s="6"/>
      <c r="K26" s="6"/>
      <c r="L26" s="6">
        <f>SUM((C26)-(D26+E26+F26+G26+H26+I26+J26+K26))</f>
        <v>206.20000000000005</v>
      </c>
      <c r="M26" s="1" t="s">
        <v>3</v>
      </c>
    </row>
    <row r="27" spans="1:13">
      <c r="A27">
        <v>8</v>
      </c>
      <c r="B27" s="5" t="s">
        <v>38</v>
      </c>
      <c r="C27" s="66">
        <v>11102.22</v>
      </c>
      <c r="D27" s="6">
        <v>1143</v>
      </c>
      <c r="E27" s="6">
        <v>2035</v>
      </c>
      <c r="F27" s="6"/>
      <c r="G27" s="6"/>
      <c r="H27" s="6">
        <v>544</v>
      </c>
      <c r="I27" s="6"/>
      <c r="J27" s="6"/>
      <c r="K27" s="6"/>
      <c r="L27" s="6">
        <f t="shared" ref="L27:L39" si="3">SUM((C27)-(D27+E27+F27+G27+H27+I27+J27+K27))</f>
        <v>7380.2199999999993</v>
      </c>
      <c r="M27" s="1" t="s">
        <v>49</v>
      </c>
    </row>
    <row r="28" spans="1:13">
      <c r="A28">
        <v>9</v>
      </c>
      <c r="B28" s="5" t="s">
        <v>39</v>
      </c>
      <c r="C28" s="66">
        <v>0</v>
      </c>
      <c r="D28" s="6"/>
      <c r="E28" s="6"/>
      <c r="F28" s="6"/>
      <c r="G28" s="6"/>
      <c r="H28" s="6"/>
      <c r="I28" s="6"/>
      <c r="J28" s="6"/>
      <c r="K28" s="6"/>
      <c r="L28" s="6">
        <f t="shared" si="3"/>
        <v>0</v>
      </c>
      <c r="M28" s="1" t="s">
        <v>74</v>
      </c>
    </row>
    <row r="29" spans="1:13">
      <c r="A29">
        <v>10</v>
      </c>
      <c r="B29" s="5" t="s">
        <v>40</v>
      </c>
      <c r="C29" s="66">
        <v>3247.35</v>
      </c>
      <c r="D29" s="6"/>
      <c r="E29" s="6">
        <v>641.71</v>
      </c>
      <c r="F29" s="6"/>
      <c r="G29" s="6"/>
      <c r="H29" s="6"/>
      <c r="I29" s="6"/>
      <c r="J29" s="6"/>
      <c r="K29" s="6"/>
      <c r="L29" s="6">
        <f t="shared" si="3"/>
        <v>2605.64</v>
      </c>
      <c r="M29" s="1" t="s">
        <v>50</v>
      </c>
    </row>
    <row r="30" spans="1:13">
      <c r="A30">
        <v>11</v>
      </c>
      <c r="B30" s="5" t="s">
        <v>7</v>
      </c>
      <c r="C30" s="66">
        <v>20</v>
      </c>
      <c r="D30" s="6"/>
      <c r="E30" s="6"/>
      <c r="F30" s="6"/>
      <c r="G30" s="6"/>
      <c r="H30" s="6"/>
      <c r="I30" s="6"/>
      <c r="J30" s="6"/>
      <c r="K30" s="6">
        <v>20</v>
      </c>
      <c r="L30" s="6">
        <f t="shared" si="3"/>
        <v>0</v>
      </c>
    </row>
    <row r="31" spans="1:13">
      <c r="A31">
        <v>12</v>
      </c>
      <c r="B31" s="5" t="s">
        <v>8</v>
      </c>
      <c r="C31" s="66">
        <v>475</v>
      </c>
      <c r="D31" s="6"/>
      <c r="E31" s="6">
        <v>200</v>
      </c>
      <c r="F31" s="6"/>
      <c r="G31" s="6"/>
      <c r="H31" s="6"/>
      <c r="I31" s="6"/>
      <c r="J31" s="6"/>
      <c r="K31" s="6"/>
      <c r="L31" s="6">
        <f t="shared" si="3"/>
        <v>275</v>
      </c>
      <c r="M31" s="1" t="s">
        <v>49</v>
      </c>
    </row>
    <row r="32" spans="1:13">
      <c r="A32">
        <v>13</v>
      </c>
      <c r="B32" s="5" t="s">
        <v>6</v>
      </c>
      <c r="C32" s="66">
        <v>267.41000000000003</v>
      </c>
      <c r="D32" s="6"/>
      <c r="E32" s="6">
        <v>20</v>
      </c>
      <c r="F32" s="6"/>
      <c r="G32" s="6"/>
      <c r="H32" s="6"/>
      <c r="I32" s="6"/>
      <c r="J32" s="6"/>
      <c r="K32" s="6">
        <v>76.709999999999994</v>
      </c>
      <c r="L32" s="6">
        <f t="shared" si="3"/>
        <v>170.70000000000005</v>
      </c>
      <c r="M32" s="1" t="s">
        <v>3</v>
      </c>
    </row>
    <row r="33" spans="1:13">
      <c r="A33">
        <v>14</v>
      </c>
      <c r="B33" s="5" t="s">
        <v>41</v>
      </c>
      <c r="C33" s="66">
        <v>219.03</v>
      </c>
      <c r="D33" s="6"/>
      <c r="E33" s="6">
        <v>100</v>
      </c>
      <c r="F33" s="6"/>
      <c r="G33" s="6"/>
      <c r="H33" s="6"/>
      <c r="I33" s="6"/>
      <c r="J33" s="6"/>
      <c r="K33" s="6">
        <v>107.05</v>
      </c>
      <c r="L33" s="6">
        <f t="shared" si="3"/>
        <v>11.97999999999999</v>
      </c>
      <c r="M33" s="1" t="s">
        <v>3</v>
      </c>
    </row>
    <row r="34" spans="1:13">
      <c r="A34">
        <v>15</v>
      </c>
      <c r="B34" s="5" t="s">
        <v>59</v>
      </c>
      <c r="C34" s="66">
        <v>585.92999999999995</v>
      </c>
      <c r="D34" s="6"/>
      <c r="E34" s="6">
        <v>400</v>
      </c>
      <c r="F34" s="6"/>
      <c r="G34" s="6"/>
      <c r="H34" s="6">
        <v>81</v>
      </c>
      <c r="I34" s="6"/>
      <c r="J34" s="6"/>
      <c r="K34" s="6"/>
      <c r="L34" s="6">
        <f t="shared" si="3"/>
        <v>104.92999999999995</v>
      </c>
      <c r="M34" s="1" t="s">
        <v>0</v>
      </c>
    </row>
    <row r="35" spans="1:13">
      <c r="A35">
        <v>16</v>
      </c>
      <c r="B35" s="5" t="s">
        <v>43</v>
      </c>
      <c r="C35" s="66">
        <v>1494</v>
      </c>
      <c r="D35" s="6"/>
      <c r="E35" s="6">
        <v>950</v>
      </c>
      <c r="F35" s="6"/>
      <c r="G35" s="6"/>
      <c r="H35" s="6">
        <v>85</v>
      </c>
      <c r="I35" s="6"/>
      <c r="J35" s="6"/>
      <c r="K35" s="6"/>
      <c r="L35" s="6">
        <f t="shared" si="3"/>
        <v>459</v>
      </c>
      <c r="M35" s="1" t="s">
        <v>49</v>
      </c>
    </row>
    <row r="36" spans="1:13">
      <c r="A36">
        <v>17</v>
      </c>
      <c r="B36" s="5" t="s">
        <v>44</v>
      </c>
      <c r="C36" s="66">
        <v>2589.71</v>
      </c>
      <c r="D36" s="6"/>
      <c r="E36" s="6">
        <v>2281.84</v>
      </c>
      <c r="F36" s="6"/>
      <c r="G36" s="6"/>
      <c r="H36" s="6">
        <v>241</v>
      </c>
      <c r="I36" s="6"/>
      <c r="J36" s="6"/>
      <c r="K36" s="6"/>
      <c r="L36" s="6">
        <f t="shared" si="3"/>
        <v>66.869999999999891</v>
      </c>
      <c r="M36" s="1" t="s">
        <v>73</v>
      </c>
    </row>
    <row r="37" spans="1:13">
      <c r="A37">
        <v>18</v>
      </c>
      <c r="B37" s="5" t="s">
        <v>45</v>
      </c>
      <c r="C37" s="66">
        <v>240</v>
      </c>
      <c r="D37" s="6"/>
      <c r="E37" s="6">
        <v>120</v>
      </c>
      <c r="F37" s="6"/>
      <c r="G37" s="6"/>
      <c r="H37" s="6"/>
      <c r="I37" s="6"/>
      <c r="J37" s="6"/>
      <c r="K37" s="6"/>
      <c r="L37" s="6">
        <f t="shared" si="3"/>
        <v>120</v>
      </c>
      <c r="M37" s="1" t="s">
        <v>58</v>
      </c>
    </row>
    <row r="38" spans="1:13">
      <c r="A38">
        <v>19</v>
      </c>
      <c r="B38" s="5" t="s">
        <v>46</v>
      </c>
      <c r="C38" s="66">
        <v>134.62</v>
      </c>
      <c r="D38" s="6"/>
      <c r="E38" s="6">
        <v>22.45</v>
      </c>
      <c r="F38" s="6"/>
      <c r="G38" s="6"/>
      <c r="H38" s="6"/>
      <c r="I38" s="6"/>
      <c r="J38" s="6"/>
      <c r="K38" s="6"/>
      <c r="L38" s="6">
        <f t="shared" si="3"/>
        <v>112.17</v>
      </c>
      <c r="M38" s="1" t="s">
        <v>58</v>
      </c>
    </row>
    <row r="39" spans="1:13">
      <c r="A39">
        <v>20</v>
      </c>
      <c r="B39" s="5" t="s">
        <v>9</v>
      </c>
      <c r="C39" s="66">
        <v>40.44</v>
      </c>
      <c r="D39" s="6"/>
      <c r="E39" s="6">
        <v>10</v>
      </c>
      <c r="F39" s="6"/>
      <c r="G39" s="6"/>
      <c r="H39" s="6"/>
      <c r="I39" s="6"/>
      <c r="J39" s="6"/>
      <c r="K39" s="6"/>
      <c r="L39" s="6">
        <f t="shared" si="3"/>
        <v>30.439999999999998</v>
      </c>
      <c r="M39" s="1" t="s">
        <v>0</v>
      </c>
    </row>
    <row r="40" spans="1:13">
      <c r="A40">
        <v>21</v>
      </c>
      <c r="B40" s="5" t="s">
        <v>60</v>
      </c>
      <c r="C40" s="50">
        <v>2200</v>
      </c>
      <c r="D40" s="6"/>
      <c r="E40" s="6"/>
      <c r="F40" s="6"/>
      <c r="G40" s="6"/>
      <c r="H40" s="6"/>
      <c r="I40" s="6"/>
      <c r="J40" s="6"/>
      <c r="K40" s="6"/>
      <c r="L40" s="6"/>
    </row>
    <row r="41" spans="1:13">
      <c r="A41">
        <v>22</v>
      </c>
      <c r="B41" s="5" t="s">
        <v>53</v>
      </c>
      <c r="C41" s="50">
        <v>2592.52</v>
      </c>
      <c r="D41" s="6"/>
      <c r="E41" s="6"/>
      <c r="F41" s="6"/>
      <c r="G41" s="6"/>
      <c r="H41" s="6"/>
      <c r="I41" s="6"/>
      <c r="J41" s="6"/>
      <c r="K41" s="6"/>
      <c r="L41" s="6"/>
    </row>
    <row r="42" spans="1:13">
      <c r="A42">
        <v>23</v>
      </c>
      <c r="B42" s="5" t="s">
        <v>61</v>
      </c>
      <c r="C42" s="50">
        <v>76.150000000000006</v>
      </c>
      <c r="D42" s="6"/>
      <c r="E42" s="6"/>
      <c r="F42" s="6"/>
      <c r="G42" s="6"/>
      <c r="H42" s="6"/>
      <c r="I42" s="6"/>
      <c r="J42" s="6"/>
      <c r="K42" s="6"/>
      <c r="L42" s="6"/>
    </row>
    <row r="43" spans="1:13">
      <c r="B43" s="5" t="s">
        <v>10</v>
      </c>
      <c r="C43" s="66">
        <v>2731.98</v>
      </c>
      <c r="D43" s="6"/>
      <c r="E43" s="6"/>
      <c r="F43" s="6"/>
      <c r="G43" s="6"/>
      <c r="H43" s="6"/>
      <c r="I43" s="6"/>
      <c r="J43" s="6"/>
      <c r="K43" s="6"/>
      <c r="L43" s="6"/>
    </row>
    <row r="44" spans="1:13">
      <c r="B44" s="5" t="s">
        <v>11</v>
      </c>
      <c r="C44" s="66">
        <v>314.38</v>
      </c>
      <c r="D44" s="6"/>
      <c r="E44" s="6"/>
      <c r="F44" s="6"/>
      <c r="G44" s="6"/>
      <c r="H44" s="6"/>
      <c r="I44" s="6"/>
      <c r="J44" s="6"/>
      <c r="K44" s="6"/>
      <c r="L44" s="6"/>
    </row>
    <row r="45" spans="1:13">
      <c r="B45" s="5" t="s">
        <v>12</v>
      </c>
      <c r="C45" s="66">
        <v>2720.58</v>
      </c>
      <c r="D45" s="6"/>
      <c r="E45" s="6"/>
      <c r="F45" s="6"/>
      <c r="G45" s="6"/>
      <c r="H45" s="6"/>
      <c r="I45" s="6"/>
      <c r="J45" s="6"/>
      <c r="K45" s="6"/>
      <c r="L45" s="6"/>
    </row>
    <row r="46" spans="1:13" ht="15" thickBot="1">
      <c r="B46" s="52" t="s">
        <v>13</v>
      </c>
      <c r="C46" s="67">
        <v>959.46</v>
      </c>
      <c r="D46" s="53"/>
      <c r="E46" s="53"/>
      <c r="F46" s="53"/>
      <c r="G46" s="53"/>
      <c r="H46" s="53"/>
      <c r="I46" s="53"/>
      <c r="J46" s="53"/>
      <c r="K46" s="53"/>
      <c r="L46" s="6"/>
    </row>
    <row r="47" spans="1:13">
      <c r="B47" s="61" t="s">
        <v>47</v>
      </c>
      <c r="C47" s="55">
        <f>SUM(C20:C39)</f>
        <v>32175.599999999995</v>
      </c>
      <c r="D47" s="56">
        <f t="shared" ref="D47:L47" si="4">SUM(D20:D46)</f>
        <v>1143</v>
      </c>
      <c r="E47" s="56">
        <f t="shared" si="4"/>
        <v>10381</v>
      </c>
      <c r="F47" s="56">
        <f t="shared" si="4"/>
        <v>300</v>
      </c>
      <c r="G47" s="56">
        <f t="shared" si="4"/>
        <v>0</v>
      </c>
      <c r="H47" s="56">
        <f t="shared" si="4"/>
        <v>1166</v>
      </c>
      <c r="I47" s="56">
        <f t="shared" si="4"/>
        <v>0</v>
      </c>
      <c r="J47" s="56">
        <f t="shared" si="4"/>
        <v>1209</v>
      </c>
      <c r="K47" s="57">
        <f t="shared" si="4"/>
        <v>400</v>
      </c>
      <c r="L47" s="51">
        <f t="shared" si="4"/>
        <v>17576.599999999995</v>
      </c>
    </row>
    <row r="48" spans="1:13" ht="15" thickBot="1">
      <c r="B48" s="62" t="s">
        <v>48</v>
      </c>
      <c r="C48" s="58">
        <f>SUM(C20:C42)</f>
        <v>37044.26999999999</v>
      </c>
      <c r="D48" s="59"/>
      <c r="E48" s="59"/>
      <c r="F48" s="59"/>
      <c r="G48" s="59"/>
      <c r="H48" s="59"/>
      <c r="I48" s="59"/>
      <c r="J48" s="59"/>
      <c r="K48" s="60"/>
    </row>
    <row r="49" spans="2:11">
      <c r="B49" s="49"/>
      <c r="C49" s="54"/>
      <c r="D49" s="42"/>
      <c r="E49" s="42"/>
      <c r="F49" s="42"/>
      <c r="G49" s="42"/>
      <c r="H49" s="42"/>
      <c r="I49" s="42"/>
      <c r="J49" s="42"/>
      <c r="K49" s="42"/>
    </row>
    <row r="50" spans="2:11">
      <c r="B50" s="1"/>
      <c r="C50" s="1"/>
      <c r="D50" s="42"/>
      <c r="E50" s="42"/>
      <c r="F50" s="42"/>
      <c r="G50" s="42"/>
      <c r="H50" s="42"/>
      <c r="I50" s="42"/>
      <c r="J50" s="42"/>
      <c r="K50" s="42"/>
    </row>
    <row r="51" spans="2:11" ht="15" thickBot="1">
      <c r="B51" s="68" t="s">
        <v>62</v>
      </c>
      <c r="C51" s="75">
        <v>7396.03</v>
      </c>
      <c r="D51" s="69"/>
      <c r="G51" s="70"/>
      <c r="H51" s="71"/>
      <c r="I51" s="70"/>
      <c r="J51" s="71"/>
      <c r="K51" s="70"/>
    </row>
    <row r="52" spans="2:11" ht="15" thickBot="1">
      <c r="B52" s="68" t="s">
        <v>63</v>
      </c>
      <c r="C52" s="76">
        <v>706.34</v>
      </c>
      <c r="D52" s="69"/>
      <c r="G52" s="70"/>
      <c r="H52" s="70"/>
      <c r="I52" s="70"/>
      <c r="J52" s="70"/>
      <c r="K52" s="70"/>
    </row>
    <row r="53" spans="2:11" ht="15" thickBot="1">
      <c r="B53" s="68" t="s">
        <v>64</v>
      </c>
      <c r="C53" s="76">
        <v>616.47</v>
      </c>
      <c r="D53" s="69"/>
      <c r="G53" s="70"/>
      <c r="H53" s="70"/>
      <c r="I53" s="70"/>
      <c r="J53" s="70"/>
      <c r="K53" s="70"/>
    </row>
    <row r="54" spans="2:11" ht="15" thickBot="1">
      <c r="B54" s="68" t="s">
        <v>65</v>
      </c>
      <c r="C54" s="76">
        <v>216</v>
      </c>
      <c r="D54" s="69"/>
      <c r="G54" s="70"/>
      <c r="H54" s="70"/>
      <c r="I54" s="70"/>
      <c r="J54" s="70"/>
      <c r="K54" s="70"/>
    </row>
    <row r="55" spans="2:11" ht="15" thickBot="1">
      <c r="B55" s="68" t="s">
        <v>66</v>
      </c>
      <c r="C55" s="76">
        <v>1.79</v>
      </c>
      <c r="D55" s="69"/>
      <c r="G55" s="70"/>
      <c r="H55" s="70"/>
      <c r="I55" s="70"/>
      <c r="J55" s="70"/>
      <c r="K55" s="70"/>
    </row>
    <row r="56" spans="2:11" ht="15" thickBot="1">
      <c r="B56" s="68" t="s">
        <v>67</v>
      </c>
      <c r="C56" s="76">
        <v>90.36</v>
      </c>
      <c r="D56" s="69"/>
      <c r="G56" s="70"/>
      <c r="H56" s="70"/>
      <c r="I56" s="70"/>
      <c r="J56" s="70"/>
      <c r="K56" s="70"/>
    </row>
    <row r="57" spans="2:11" ht="15" thickBot="1">
      <c r="B57" s="68" t="s">
        <v>68</v>
      </c>
      <c r="C57" s="76">
        <v>81.53</v>
      </c>
      <c r="D57" s="69"/>
      <c r="G57" s="70"/>
      <c r="H57" s="70"/>
      <c r="I57" s="70"/>
      <c r="J57" s="70"/>
      <c r="K57" s="70"/>
    </row>
    <row r="58" spans="2:11" ht="15" thickBot="1">
      <c r="B58" s="68" t="s">
        <v>69</v>
      </c>
      <c r="C58" s="75">
        <v>1670.58</v>
      </c>
      <c r="D58" s="69"/>
      <c r="G58" s="70"/>
      <c r="H58" s="71"/>
      <c r="I58" s="70"/>
      <c r="J58" s="71"/>
      <c r="K58" s="70"/>
    </row>
    <row r="59" spans="2:11" ht="15" thickBot="1">
      <c r="B59" s="74" t="s">
        <v>70</v>
      </c>
      <c r="C59" s="77">
        <v>120.33</v>
      </c>
      <c r="D59" s="70"/>
      <c r="G59" s="70"/>
      <c r="H59" s="70"/>
      <c r="I59" s="70"/>
      <c r="J59" s="70"/>
      <c r="K59" s="70"/>
    </row>
    <row r="60" spans="2:11" ht="15" thickBot="1">
      <c r="B60" s="68" t="s">
        <v>71</v>
      </c>
      <c r="C60" s="76">
        <v>75.83</v>
      </c>
      <c r="D60" s="69"/>
      <c r="G60" s="70"/>
      <c r="H60" s="70"/>
      <c r="I60" s="70"/>
      <c r="J60" s="70"/>
      <c r="K60" s="70"/>
    </row>
    <row r="61" spans="2:11" ht="15" thickBot="1">
      <c r="B61" s="68" t="s">
        <v>72</v>
      </c>
      <c r="C61" s="76">
        <v>126.96</v>
      </c>
      <c r="D61" s="69"/>
      <c r="G61" s="70"/>
      <c r="H61" s="70"/>
      <c r="I61" s="70"/>
      <c r="J61" s="70"/>
      <c r="K61" s="72"/>
    </row>
    <row r="62" spans="2:11" ht="15" thickBot="1">
      <c r="B62" s="26"/>
      <c r="C62" s="27"/>
      <c r="D62" s="42"/>
      <c r="E62" s="42"/>
      <c r="F62" s="42"/>
      <c r="G62" s="73"/>
      <c r="H62" s="73"/>
      <c r="I62" s="73"/>
      <c r="J62" s="73"/>
      <c r="K62" s="73"/>
    </row>
    <row r="63" spans="2:11" ht="15" thickBot="1">
      <c r="B63" s="28" t="s">
        <v>25</v>
      </c>
      <c r="C63" s="29">
        <f>SUM(C51:C61)</f>
        <v>11102.220000000001</v>
      </c>
      <c r="D63" s="42"/>
      <c r="E63" s="42"/>
      <c r="F63" s="42"/>
      <c r="G63" s="42"/>
      <c r="H63" s="42"/>
      <c r="I63" s="42"/>
      <c r="J63" s="42"/>
      <c r="K63" s="42"/>
    </row>
    <row r="64" spans="2:11" ht="15" thickBot="1">
      <c r="B64" s="30"/>
      <c r="C64" s="31"/>
      <c r="D64" s="42"/>
      <c r="E64" s="42"/>
      <c r="F64" s="42"/>
      <c r="G64" s="42"/>
      <c r="H64" s="42"/>
      <c r="I64" s="42"/>
      <c r="J64" s="42"/>
      <c r="K64" s="42"/>
    </row>
    <row r="65" spans="2:11">
      <c r="B65" s="20" t="s">
        <v>26</v>
      </c>
      <c r="C65" s="21"/>
      <c r="D65" s="42"/>
      <c r="E65" s="42"/>
      <c r="F65" s="42"/>
      <c r="G65" s="42"/>
      <c r="H65" s="42"/>
      <c r="I65" s="42"/>
      <c r="J65" s="42"/>
      <c r="K65" s="42"/>
    </row>
    <row r="66" spans="2:11" ht="15" thickBot="1">
      <c r="B66" s="22" t="s">
        <v>24</v>
      </c>
      <c r="C66" s="23"/>
      <c r="D66" s="42"/>
      <c r="E66" s="42"/>
      <c r="F66" s="42"/>
      <c r="G66" s="42"/>
      <c r="H66" s="42"/>
      <c r="I66" s="42"/>
      <c r="J66" s="42"/>
      <c r="K66" s="42"/>
    </row>
    <row r="67" spans="2:11" ht="15" thickBot="1">
      <c r="B67" s="36"/>
      <c r="C67" s="37"/>
      <c r="D67" s="42"/>
      <c r="E67" s="42"/>
      <c r="F67" s="42"/>
      <c r="G67" s="42"/>
      <c r="H67" s="42"/>
      <c r="I67" s="42"/>
      <c r="J67" s="42"/>
      <c r="K67" s="42"/>
    </row>
    <row r="68" spans="2:11">
      <c r="B68" s="32"/>
      <c r="C68" s="33"/>
      <c r="D68" s="42"/>
      <c r="E68" s="42"/>
      <c r="F68" s="42"/>
      <c r="G68" s="42"/>
      <c r="H68" s="42"/>
      <c r="I68" s="42"/>
      <c r="J68" s="42"/>
      <c r="K68" s="42"/>
    </row>
    <row r="69" spans="2:11" ht="15" thickBot="1">
      <c r="B69" s="24"/>
      <c r="C69" s="25"/>
      <c r="D69" s="42"/>
      <c r="E69" s="42"/>
      <c r="F69" s="42"/>
      <c r="G69" s="42"/>
      <c r="H69" s="42"/>
      <c r="I69" s="42"/>
      <c r="J69" s="42"/>
      <c r="K69" s="42"/>
    </row>
    <row r="70" spans="2:11" ht="15" thickBot="1">
      <c r="B70" s="34"/>
      <c r="C70" s="35"/>
      <c r="D70" s="42"/>
      <c r="E70" s="42"/>
      <c r="F70" s="42"/>
      <c r="G70" s="42"/>
      <c r="H70" s="42"/>
      <c r="I70" s="42"/>
      <c r="J70" s="42"/>
      <c r="K70" s="42"/>
    </row>
    <row r="71" spans="2:11">
      <c r="D71" s="42"/>
      <c r="E71" s="42"/>
      <c r="F71" s="42"/>
      <c r="G71" s="42"/>
      <c r="H71" s="42"/>
      <c r="I71" s="42"/>
      <c r="J71" s="42"/>
      <c r="K71" s="42"/>
    </row>
    <row r="72" spans="2:11" ht="15" thickBot="1">
      <c r="B72" s="38" t="s">
        <v>27</v>
      </c>
      <c r="C72" s="39">
        <v>11102.22</v>
      </c>
      <c r="D72" s="42"/>
      <c r="E72" s="42"/>
      <c r="F72" s="42"/>
      <c r="G72" s="42"/>
      <c r="H72" s="42"/>
      <c r="I72" s="42"/>
      <c r="J72" s="42"/>
      <c r="K72" s="42"/>
    </row>
    <row r="73" spans="2:11" ht="15" thickTop="1">
      <c r="D73" s="42"/>
      <c r="E73" s="42"/>
      <c r="F73" s="42"/>
      <c r="G73" s="42"/>
      <c r="H73" s="42"/>
      <c r="I73" s="42"/>
      <c r="J73" s="42"/>
      <c r="K73" s="42"/>
    </row>
    <row r="74" spans="2:11">
      <c r="B74" s="40"/>
      <c r="C74" s="41"/>
      <c r="D74" s="42"/>
      <c r="E74" s="42"/>
      <c r="F74" s="42"/>
      <c r="G74" s="42"/>
      <c r="H74" s="42"/>
      <c r="I74" s="42"/>
      <c r="J74" s="42"/>
      <c r="K74" s="42"/>
    </row>
    <row r="75" spans="2:11">
      <c r="B75" s="40"/>
      <c r="C75" s="41"/>
      <c r="D75" s="42"/>
      <c r="E75" s="42"/>
      <c r="F75" s="42"/>
      <c r="G75" s="42"/>
      <c r="H75" s="42"/>
      <c r="I75" s="42"/>
      <c r="J75" s="42"/>
      <c r="K75" s="42"/>
    </row>
    <row r="76" spans="2:11">
      <c r="B76" s="40"/>
      <c r="C76" s="41"/>
      <c r="D76" s="42"/>
      <c r="E76" s="42"/>
      <c r="F76" s="42"/>
      <c r="G76" s="42"/>
      <c r="H76" s="42"/>
      <c r="I76" s="42"/>
      <c r="J76" s="42"/>
      <c r="K76" s="42"/>
    </row>
    <row r="77" spans="2:11">
      <c r="B77" s="40"/>
      <c r="C77" s="41"/>
      <c r="D77" s="42"/>
      <c r="E77" s="42"/>
      <c r="F77" s="42"/>
      <c r="G77" s="42"/>
      <c r="H77" s="42"/>
      <c r="I77" s="42"/>
      <c r="J77" s="42"/>
      <c r="K77" s="42"/>
    </row>
    <row r="78" spans="2:11">
      <c r="B78" s="40"/>
      <c r="C78" s="41"/>
      <c r="D78" s="42"/>
      <c r="E78" s="42"/>
      <c r="F78" s="42"/>
      <c r="G78" s="42"/>
      <c r="H78" s="42"/>
      <c r="I78" s="42"/>
      <c r="J78" s="42"/>
      <c r="K78" s="42"/>
    </row>
    <row r="79" spans="2:11">
      <c r="B79" s="40"/>
      <c r="C79" s="41"/>
      <c r="D79" s="42"/>
      <c r="E79" s="42"/>
      <c r="F79" s="42"/>
      <c r="G79" s="42"/>
      <c r="H79" s="42"/>
      <c r="I79" s="42"/>
      <c r="J79" s="42"/>
      <c r="K79" s="42"/>
    </row>
    <row r="80" spans="2:11">
      <c r="B80" s="40"/>
      <c r="C80" s="41"/>
      <c r="D80" s="42"/>
      <c r="E80" s="42"/>
      <c r="F80" s="42"/>
      <c r="G80" s="42"/>
      <c r="H80" s="42"/>
      <c r="I80" s="42"/>
      <c r="J80" s="42"/>
      <c r="K80" s="42"/>
    </row>
    <row r="81" spans="2:12">
      <c r="B81" s="40"/>
      <c r="C81" s="41"/>
      <c r="D81" s="42"/>
      <c r="E81" s="42"/>
      <c r="F81" s="42"/>
      <c r="G81" s="42"/>
      <c r="H81" s="42"/>
      <c r="I81" s="42"/>
      <c r="J81" s="42"/>
      <c r="K81" s="42"/>
    </row>
    <row r="82" spans="2:12">
      <c r="B82" s="40"/>
      <c r="C82" s="41"/>
      <c r="D82" s="42"/>
      <c r="E82" s="42"/>
      <c r="F82" s="42"/>
      <c r="G82" s="42"/>
      <c r="H82" s="42"/>
      <c r="I82" s="42"/>
      <c r="J82" s="42"/>
      <c r="K82" s="42"/>
    </row>
    <row r="83" spans="2:12">
      <c r="B83" s="40"/>
      <c r="C83" s="41"/>
      <c r="D83" s="42"/>
      <c r="E83" s="42"/>
      <c r="F83" s="42"/>
      <c r="G83" s="42"/>
      <c r="H83" s="42"/>
      <c r="I83" s="42"/>
      <c r="J83" s="42"/>
      <c r="K83" s="42"/>
    </row>
    <row r="84" spans="2:12">
      <c r="B84" s="40"/>
      <c r="C84" s="41"/>
      <c r="D84" s="42"/>
      <c r="E84" s="42"/>
      <c r="F84" s="42"/>
      <c r="G84" s="42"/>
      <c r="H84" s="42"/>
      <c r="I84" s="42"/>
      <c r="J84" s="42"/>
      <c r="K84" s="42"/>
    </row>
    <row r="85" spans="2:12">
      <c r="B85" s="40"/>
      <c r="C85" s="41"/>
      <c r="D85" s="42"/>
      <c r="E85" s="42"/>
      <c r="F85" s="42"/>
      <c r="G85" s="42"/>
      <c r="H85" s="42"/>
      <c r="I85" s="42"/>
      <c r="J85" s="42"/>
      <c r="K85" s="42"/>
    </row>
    <row r="87" spans="2:12" ht="18.5">
      <c r="D87" s="9" t="s">
        <v>75</v>
      </c>
    </row>
    <row r="89" spans="2:12">
      <c r="B89" s="2" t="s">
        <v>4</v>
      </c>
      <c r="C89" s="12"/>
      <c r="D89" s="6"/>
      <c r="E89" s="6"/>
      <c r="F89" s="6"/>
      <c r="G89" s="6"/>
      <c r="H89" s="6"/>
      <c r="I89" s="6"/>
      <c r="J89" s="6"/>
      <c r="K89" s="6"/>
      <c r="L89" s="6">
        <f t="shared" ref="L89:L99" si="5">SUM((C89)-(D89+E89+F89+G89+H89+I89+J89+K89))</f>
        <v>0</v>
      </c>
    </row>
    <row r="90" spans="2:12">
      <c r="B90" s="5" t="s">
        <v>0</v>
      </c>
      <c r="C90" s="12"/>
      <c r="D90" s="6"/>
      <c r="E90" s="6"/>
      <c r="F90" s="6"/>
      <c r="G90" s="6"/>
      <c r="H90" s="6"/>
      <c r="I90" s="6"/>
      <c r="J90" s="6"/>
      <c r="K90" s="6"/>
      <c r="L90" s="6">
        <f t="shared" si="5"/>
        <v>0</v>
      </c>
    </row>
    <row r="91" spans="2:12">
      <c r="B91" s="5" t="s">
        <v>1</v>
      </c>
      <c r="C91" s="12"/>
      <c r="D91" s="6"/>
      <c r="E91" s="6"/>
      <c r="F91" s="6"/>
      <c r="G91" s="6"/>
      <c r="H91" s="6"/>
      <c r="I91" s="6"/>
      <c r="J91" s="6"/>
      <c r="K91" s="6"/>
      <c r="L91" s="6">
        <f t="shared" si="5"/>
        <v>0</v>
      </c>
    </row>
    <row r="92" spans="2:12">
      <c r="B92" s="5" t="s">
        <v>29</v>
      </c>
      <c r="C92" s="12"/>
      <c r="D92" s="6"/>
      <c r="E92" s="6"/>
      <c r="F92" s="6"/>
      <c r="G92" s="6"/>
      <c r="H92" s="6"/>
      <c r="I92" s="6"/>
      <c r="J92" s="6"/>
      <c r="K92" s="6"/>
      <c r="L92" s="6">
        <f t="shared" si="5"/>
        <v>0</v>
      </c>
    </row>
    <row r="93" spans="2:12" ht="14.5" customHeight="1">
      <c r="B93" s="5" t="s">
        <v>2</v>
      </c>
      <c r="C93" s="17"/>
      <c r="D93" s="6"/>
      <c r="E93" s="6"/>
      <c r="F93" s="6"/>
      <c r="G93" s="6"/>
      <c r="H93" s="6"/>
      <c r="I93" s="8"/>
      <c r="J93" s="8"/>
      <c r="K93" s="8"/>
      <c r="L93" s="6">
        <f>SUM((C93)-(D93+E93+F93+G93+H93+I93+J93+K93))</f>
        <v>0</v>
      </c>
    </row>
    <row r="94" spans="2:12">
      <c r="B94" s="80" t="s">
        <v>23</v>
      </c>
      <c r="C94" s="18"/>
      <c r="D94" s="6"/>
      <c r="E94" s="6"/>
      <c r="F94" s="6"/>
      <c r="G94" s="6"/>
      <c r="H94" s="6"/>
      <c r="I94" s="8"/>
      <c r="J94" s="8"/>
      <c r="K94" s="8"/>
      <c r="L94" s="6">
        <f>SUM((C94)-(D94+E94+F94+G94+H94+I94+J94+K94))</f>
        <v>0</v>
      </c>
    </row>
    <row r="95" spans="2:12">
      <c r="B95" s="81"/>
      <c r="L95" s="6">
        <f>SUM((C96)-(D96+E96+F96+G96+H96+I96+J96+K96))</f>
        <v>0</v>
      </c>
    </row>
    <row r="96" spans="2:12">
      <c r="B96" s="82"/>
      <c r="C96" s="19"/>
      <c r="D96" s="6"/>
      <c r="E96" s="6"/>
      <c r="F96" s="6"/>
      <c r="G96" s="6"/>
      <c r="H96" s="6"/>
      <c r="I96" s="8"/>
      <c r="J96" s="8"/>
      <c r="K96" s="8"/>
      <c r="L96" s="6">
        <f t="shared" si="5"/>
        <v>0</v>
      </c>
    </row>
    <row r="97" spans="2:12">
      <c r="B97" s="5" t="s">
        <v>3</v>
      </c>
      <c r="C97" s="12"/>
      <c r="D97" s="6"/>
      <c r="E97" s="6"/>
      <c r="F97" s="6"/>
      <c r="G97" s="6"/>
      <c r="H97" s="6"/>
      <c r="I97" s="6"/>
      <c r="J97" s="6"/>
      <c r="K97" s="6"/>
      <c r="L97" s="6">
        <f t="shared" si="5"/>
        <v>0</v>
      </c>
    </row>
    <row r="98" spans="2:12">
      <c r="B98" s="5" t="s">
        <v>30</v>
      </c>
      <c r="C98" s="12"/>
      <c r="D98" s="3"/>
      <c r="E98" s="6"/>
      <c r="F98" s="6"/>
      <c r="G98" s="6"/>
      <c r="H98" s="6"/>
      <c r="I98" s="6"/>
      <c r="J98" s="6"/>
      <c r="K98" s="6"/>
      <c r="L98" s="6">
        <f t="shared" si="5"/>
        <v>0</v>
      </c>
    </row>
    <row r="99" spans="2:12">
      <c r="B99" s="5"/>
      <c r="C99" s="13">
        <f>SUM(C90:C98)</f>
        <v>0</v>
      </c>
      <c r="D99" s="13">
        <f t="shared" ref="D99:K99" si="6">SUM(D90:D98)</f>
        <v>0</v>
      </c>
      <c r="E99" s="13">
        <f t="shared" si="6"/>
        <v>0</v>
      </c>
      <c r="F99" s="13">
        <f t="shared" si="6"/>
        <v>0</v>
      </c>
      <c r="G99" s="13">
        <f t="shared" si="6"/>
        <v>0</v>
      </c>
      <c r="H99" s="13">
        <f t="shared" si="6"/>
        <v>0</v>
      </c>
      <c r="I99" s="13">
        <f t="shared" si="6"/>
        <v>0</v>
      </c>
      <c r="J99" s="13">
        <f t="shared" si="6"/>
        <v>0</v>
      </c>
      <c r="K99" s="13">
        <f t="shared" si="6"/>
        <v>0</v>
      </c>
      <c r="L99" s="6">
        <f t="shared" si="5"/>
        <v>0</v>
      </c>
    </row>
    <row r="100" spans="2:12" ht="15" thickBot="1">
      <c r="C100" s="14"/>
    </row>
    <row r="101" spans="2:12">
      <c r="B101" s="85" t="s">
        <v>5</v>
      </c>
      <c r="C101" s="87"/>
      <c r="D101" s="83" t="s">
        <v>19</v>
      </c>
      <c r="E101" s="84"/>
      <c r="F101" s="84"/>
      <c r="G101" s="84"/>
      <c r="H101" s="84"/>
      <c r="I101" s="84"/>
      <c r="J101" s="84"/>
      <c r="K101" s="89"/>
      <c r="L101" s="78" t="s">
        <v>28</v>
      </c>
    </row>
    <row r="102" spans="2:12" ht="37" customHeight="1" thickBot="1">
      <c r="B102" s="86"/>
      <c r="C102" s="88"/>
      <c r="D102" s="43" t="s">
        <v>18</v>
      </c>
      <c r="E102" s="43" t="s">
        <v>14</v>
      </c>
      <c r="F102" s="43" t="s">
        <v>15</v>
      </c>
      <c r="G102" s="43" t="s">
        <v>16</v>
      </c>
      <c r="H102" s="44" t="s">
        <v>17</v>
      </c>
      <c r="I102" s="46" t="s">
        <v>20</v>
      </c>
      <c r="J102" s="45" t="s">
        <v>21</v>
      </c>
      <c r="K102" s="47" t="s">
        <v>22</v>
      </c>
      <c r="L102" s="79"/>
    </row>
    <row r="103" spans="2:12">
      <c r="B103" s="5" t="s">
        <v>31</v>
      </c>
      <c r="C103" s="15"/>
      <c r="D103" s="6"/>
      <c r="E103" s="6"/>
      <c r="F103" s="6"/>
      <c r="G103" s="6"/>
      <c r="H103" s="6"/>
      <c r="I103" s="6"/>
      <c r="J103" s="6"/>
      <c r="K103" s="6"/>
      <c r="L103" s="48"/>
    </row>
    <row r="104" spans="2:12">
      <c r="B104" s="5" t="s">
        <v>32</v>
      </c>
      <c r="C104" s="15"/>
      <c r="D104" s="6"/>
      <c r="E104" s="6"/>
      <c r="F104" s="6"/>
      <c r="G104" s="6"/>
      <c r="H104" s="6"/>
      <c r="I104" s="6"/>
      <c r="J104" s="6"/>
      <c r="K104" s="6"/>
      <c r="L104" s="6"/>
    </row>
    <row r="105" spans="2:12">
      <c r="B105" s="5" t="s">
        <v>33</v>
      </c>
      <c r="C105" s="15"/>
      <c r="D105" s="6"/>
      <c r="E105" s="6"/>
      <c r="F105" s="6"/>
      <c r="G105" s="6"/>
      <c r="H105" s="6"/>
      <c r="I105" s="6"/>
      <c r="J105" s="6"/>
      <c r="K105" s="6"/>
      <c r="L105" s="6"/>
    </row>
    <row r="106" spans="2:12">
      <c r="B106" s="5" t="s">
        <v>34</v>
      </c>
      <c r="C106" s="15"/>
      <c r="D106" s="6"/>
      <c r="E106" s="6"/>
      <c r="F106" s="6"/>
      <c r="G106" s="6"/>
      <c r="H106" s="6"/>
      <c r="I106" s="6"/>
      <c r="J106" s="6"/>
      <c r="K106" s="6"/>
      <c r="L106" s="6"/>
    </row>
    <row r="107" spans="2:12">
      <c r="B107" s="5" t="s">
        <v>35</v>
      </c>
      <c r="C107" s="15"/>
      <c r="D107" s="6"/>
      <c r="E107" s="6"/>
      <c r="F107" s="6"/>
      <c r="G107" s="6"/>
      <c r="H107" s="6"/>
      <c r="I107" s="6"/>
      <c r="J107" s="6"/>
      <c r="K107" s="6"/>
      <c r="L107" s="6"/>
    </row>
    <row r="108" spans="2:12">
      <c r="B108" s="5" t="s">
        <v>36</v>
      </c>
      <c r="C108" s="15"/>
      <c r="D108" s="6"/>
      <c r="E108" s="6"/>
      <c r="F108" s="6"/>
      <c r="G108" s="6"/>
      <c r="H108" s="6"/>
      <c r="I108" s="6"/>
      <c r="J108" s="6"/>
      <c r="K108" s="6"/>
      <c r="L108" s="6"/>
    </row>
    <row r="109" spans="2:12">
      <c r="B109" s="5" t="s">
        <v>37</v>
      </c>
      <c r="C109" s="15"/>
      <c r="D109" s="6"/>
      <c r="E109" s="6"/>
      <c r="F109" s="6"/>
      <c r="G109" s="6"/>
      <c r="H109" s="6"/>
      <c r="I109" s="6"/>
      <c r="J109" s="6"/>
      <c r="K109" s="6"/>
      <c r="L109" s="6"/>
    </row>
    <row r="110" spans="2:12">
      <c r="B110" s="5" t="s">
        <v>38</v>
      </c>
      <c r="C110" s="15"/>
      <c r="D110" s="6"/>
      <c r="E110" s="6"/>
      <c r="F110" s="6"/>
      <c r="G110" s="6"/>
      <c r="H110" s="6"/>
      <c r="I110" s="6"/>
      <c r="J110" s="6"/>
      <c r="K110" s="6"/>
      <c r="L110" s="6"/>
    </row>
    <row r="111" spans="2:12">
      <c r="B111" s="5" t="s">
        <v>39</v>
      </c>
      <c r="C111" s="15"/>
      <c r="D111" s="6"/>
      <c r="E111" s="6"/>
      <c r="F111" s="6"/>
      <c r="G111" s="6"/>
      <c r="H111" s="6"/>
      <c r="I111" s="6"/>
      <c r="J111" s="6"/>
      <c r="K111" s="6"/>
      <c r="L111" s="6"/>
    </row>
    <row r="112" spans="2:12">
      <c r="B112" s="5" t="s">
        <v>40</v>
      </c>
      <c r="C112" s="15"/>
      <c r="D112" s="6"/>
      <c r="E112" s="6"/>
      <c r="F112" s="6"/>
      <c r="G112" s="6"/>
      <c r="H112" s="6"/>
      <c r="I112" s="6"/>
      <c r="J112" s="6"/>
      <c r="K112" s="6"/>
      <c r="L112" s="6"/>
    </row>
    <row r="113" spans="2:12">
      <c r="B113" s="5" t="s">
        <v>7</v>
      </c>
      <c r="C113" s="15"/>
      <c r="D113" s="6"/>
      <c r="E113" s="6"/>
      <c r="F113" s="6"/>
      <c r="G113" s="6"/>
      <c r="H113" s="6"/>
      <c r="I113" s="6"/>
      <c r="J113" s="6"/>
      <c r="K113" s="6"/>
      <c r="L113" s="6"/>
    </row>
    <row r="114" spans="2:12">
      <c r="B114" s="5" t="s">
        <v>8</v>
      </c>
      <c r="C114" s="15"/>
      <c r="D114" s="6"/>
      <c r="E114" s="6"/>
      <c r="F114" s="6"/>
      <c r="G114" s="6"/>
      <c r="H114" s="6"/>
      <c r="I114" s="6"/>
      <c r="J114" s="6"/>
      <c r="K114" s="6"/>
      <c r="L114" s="6"/>
    </row>
    <row r="115" spans="2:12">
      <c r="B115" s="5" t="s">
        <v>6</v>
      </c>
      <c r="C115" s="15"/>
      <c r="D115" s="6"/>
      <c r="E115" s="6"/>
      <c r="F115" s="6"/>
      <c r="G115" s="6"/>
      <c r="H115" s="6"/>
      <c r="I115" s="6"/>
      <c r="J115" s="6"/>
      <c r="K115" s="6"/>
      <c r="L115" s="6"/>
    </row>
    <row r="116" spans="2:12">
      <c r="B116" s="5" t="s">
        <v>41</v>
      </c>
      <c r="C116" s="15"/>
      <c r="D116" s="6"/>
      <c r="E116" s="6"/>
      <c r="F116" s="6"/>
      <c r="G116" s="6"/>
      <c r="H116" s="6"/>
      <c r="I116" s="6"/>
      <c r="J116" s="6"/>
      <c r="K116" s="6"/>
      <c r="L116" s="6"/>
    </row>
    <row r="117" spans="2:12">
      <c r="B117" s="5" t="s">
        <v>42</v>
      </c>
      <c r="C117" s="15"/>
      <c r="D117" s="6"/>
      <c r="E117" s="6"/>
      <c r="F117" s="6"/>
      <c r="G117" s="6"/>
      <c r="H117" s="6"/>
      <c r="I117" s="6"/>
      <c r="J117" s="6"/>
      <c r="K117" s="6"/>
      <c r="L117" s="6"/>
    </row>
    <row r="118" spans="2:12">
      <c r="B118" s="5" t="s">
        <v>43</v>
      </c>
      <c r="C118" s="12"/>
      <c r="D118" s="6"/>
      <c r="E118" s="6"/>
      <c r="F118" s="6"/>
      <c r="G118" s="6"/>
      <c r="H118" s="6"/>
      <c r="I118" s="6"/>
      <c r="J118" s="6"/>
      <c r="K118" s="6"/>
      <c r="L118" s="6"/>
    </row>
    <row r="119" spans="2:12">
      <c r="B119" s="5" t="s">
        <v>44</v>
      </c>
      <c r="C119" s="12"/>
      <c r="D119" s="6"/>
      <c r="E119" s="6"/>
      <c r="F119" s="6"/>
      <c r="G119" s="6"/>
      <c r="H119" s="6"/>
      <c r="I119" s="6"/>
      <c r="J119" s="6"/>
      <c r="K119" s="6"/>
      <c r="L119" s="6"/>
    </row>
    <row r="120" spans="2:12">
      <c r="B120" s="5" t="s">
        <v>45</v>
      </c>
      <c r="C120" s="12"/>
      <c r="D120" s="6"/>
      <c r="E120" s="6"/>
      <c r="F120" s="6"/>
      <c r="G120" s="6"/>
      <c r="H120" s="6"/>
      <c r="I120" s="6"/>
      <c r="J120" s="6"/>
      <c r="K120" s="6"/>
      <c r="L120" s="6"/>
    </row>
    <row r="121" spans="2:12">
      <c r="B121" s="5" t="s">
        <v>46</v>
      </c>
      <c r="C121" s="12"/>
      <c r="D121" s="6"/>
      <c r="E121" s="6"/>
      <c r="F121" s="6"/>
      <c r="G121" s="6"/>
      <c r="H121" s="6"/>
      <c r="I121" s="6"/>
      <c r="J121" s="6"/>
      <c r="K121" s="6"/>
      <c r="L121" s="6"/>
    </row>
    <row r="122" spans="2:12">
      <c r="B122" s="5" t="s">
        <v>9</v>
      </c>
      <c r="C122" s="12"/>
      <c r="D122" s="6"/>
      <c r="E122" s="6"/>
      <c r="F122" s="6"/>
      <c r="G122" s="6"/>
      <c r="H122" s="6"/>
      <c r="I122" s="6"/>
      <c r="J122" s="6"/>
      <c r="K122" s="6"/>
      <c r="L122" s="6"/>
    </row>
    <row r="123" spans="2:12">
      <c r="B123" s="5" t="s">
        <v>51</v>
      </c>
      <c r="C123" s="12"/>
      <c r="D123" s="6"/>
      <c r="E123" s="6"/>
      <c r="F123" s="6"/>
      <c r="G123" s="6"/>
      <c r="H123" s="6"/>
      <c r="I123" s="6"/>
      <c r="J123" s="6"/>
      <c r="K123" s="6"/>
      <c r="L123" s="6"/>
    </row>
    <row r="124" spans="2:12">
      <c r="B124" s="5" t="s">
        <v>53</v>
      </c>
      <c r="C124" s="12"/>
      <c r="D124" s="6"/>
      <c r="E124" s="6"/>
      <c r="F124" s="6"/>
      <c r="G124" s="6"/>
      <c r="H124" s="6"/>
      <c r="I124" s="6"/>
      <c r="J124" s="6"/>
      <c r="K124" s="6"/>
      <c r="L124" s="6"/>
    </row>
    <row r="125" spans="2:12">
      <c r="B125" s="5" t="s">
        <v>54</v>
      </c>
      <c r="C125" s="12"/>
      <c r="D125" s="6"/>
      <c r="E125" s="6"/>
      <c r="F125" s="6"/>
      <c r="G125" s="6"/>
      <c r="H125" s="6"/>
      <c r="I125" s="6"/>
      <c r="J125" s="6"/>
      <c r="K125" s="6"/>
      <c r="L125" s="6"/>
    </row>
    <row r="126" spans="2:12">
      <c r="C126" s="16">
        <f>SUM(C103:C125)</f>
        <v>0</v>
      </c>
      <c r="D126" s="7">
        <f t="shared" ref="D126:K126" si="7">SUM(D103:D121)</f>
        <v>0</v>
      </c>
      <c r="E126" s="7">
        <f t="shared" si="7"/>
        <v>0</v>
      </c>
      <c r="F126" s="7">
        <f t="shared" si="7"/>
        <v>0</v>
      </c>
      <c r="G126" s="7">
        <f t="shared" si="7"/>
        <v>0</v>
      </c>
      <c r="H126" s="7">
        <f t="shared" si="7"/>
        <v>0</v>
      </c>
      <c r="I126" s="7">
        <f t="shared" si="7"/>
        <v>0</v>
      </c>
      <c r="J126" s="7">
        <f t="shared" si="7"/>
        <v>0</v>
      </c>
      <c r="K126" s="7">
        <f t="shared" si="7"/>
        <v>0</v>
      </c>
      <c r="L126" s="6">
        <f>SUM(L103:L123)</f>
        <v>0</v>
      </c>
    </row>
    <row r="127" spans="2:12">
      <c r="B127" s="5"/>
      <c r="C127" s="13"/>
      <c r="D127" s="6"/>
      <c r="E127" s="6"/>
      <c r="F127" s="6"/>
      <c r="G127" s="6"/>
      <c r="H127" s="6"/>
      <c r="I127" s="6"/>
      <c r="J127" s="6"/>
      <c r="K127" s="6"/>
    </row>
    <row r="129" spans="2:3">
      <c r="B129" s="1"/>
      <c r="C129" s="1"/>
    </row>
  </sheetData>
  <mergeCells count="9">
    <mergeCell ref="L101:L102"/>
    <mergeCell ref="B8:B11"/>
    <mergeCell ref="D18:K18"/>
    <mergeCell ref="B101:B102"/>
    <mergeCell ref="C101:C102"/>
    <mergeCell ref="D101:K101"/>
    <mergeCell ref="B18:B19"/>
    <mergeCell ref="C18:C19"/>
    <mergeCell ref="B94:B96"/>
  </mergeCells>
  <hyperlinks>
    <hyperlink ref="B66" r:id="rId1" display="https://moj.minimax.si/SI/VA/WebUI/VrsticaTemeljnice/VrsticaTemeljnice.aspx?pgat=chsft&amp;ft=aft&amp;st_id=&amp;an_id=&amp;kontid=2805690&amp;dt_od=1.1.2016%200:00:00&amp;dt_do=31.12.2016%200:00:00&amp;st_te=&amp;ko_od=413*&amp;ko_do=&amp;kozac=D&amp;de_id="/>
    <hyperlink ref="B51" r:id="rId2" display="https://moj.minimax.si/SI/VA/WebUI/VrsticaTemeljnice/VrsticaTemeljnice.aspx?pgat=chsft&amp;ft=aft&amp;appMFV=1&amp;kontid=2805690&amp;dt_od=1.1.2018%200:00:00&amp;dt_do=31.12.2018%200:00:00&amp;st_te=P&amp;ko_od=4130&amp;ko_do=4130&amp;kozac=N"/>
    <hyperlink ref="B52" r:id="rId3" display="https://moj.minimax.si/SI/VA/WebUI/VrsticaTemeljnice/VrsticaTemeljnice.aspx?pgat=chsft&amp;ft=aft&amp;appMFV=1&amp;kontid=53078855&amp;dt_od=1.1.2018%200:00:00&amp;dt_do=31.12.2018%200:00:00&amp;st_te=P&amp;ko_od=413001&amp;ko_do=413001&amp;kozac=N"/>
    <hyperlink ref="B53" r:id="rId4" display="https://moj.minimax.si/SI/VA/WebUI/VrsticaTemeljnice/VrsticaTemeljnice.aspx?pgat=chsft&amp;ft=aft&amp;appMFV=1&amp;kontid=43772713&amp;dt_od=1.1.2018%200:00:00&amp;dt_do=31.12.2018%200:00:00&amp;st_te=P&amp;ko_od=41301&amp;ko_do=41301&amp;kozac=N"/>
    <hyperlink ref="B54" r:id="rId5" display="https://moj.minimax.si/SI/VA/WebUI/VrsticaTemeljnice/VrsticaTemeljnice.aspx?pgat=chsft&amp;ft=aft&amp;appMFV=1&amp;kontid=43772715&amp;dt_od=1.1.2018%200:00:00&amp;dt_do=31.12.2018%200:00:00&amp;st_te=P&amp;ko_od=41302&amp;ko_do=41302&amp;kozac=N"/>
    <hyperlink ref="B55" r:id="rId6" display="https://moj.minimax.si/SI/VA/WebUI/VrsticaTemeljnice/VrsticaTemeljnice.aspx?pgat=chsft&amp;ft=aft&amp;appMFV=1&amp;kontid=43772717&amp;dt_od=1.1.2018%200:00:00&amp;dt_do=31.12.2018%200:00:00&amp;st_te=P&amp;ko_od=41303&amp;ko_do=41303&amp;kozac=N"/>
    <hyperlink ref="B56" r:id="rId7" display="https://moj.minimax.si/SI/VA/WebUI/VrsticaTemeljnice/VrsticaTemeljnice.aspx?pgat=chsft&amp;ft=aft&amp;appMFV=1&amp;kontid=43772718&amp;dt_od=1.1.2018%200:00:00&amp;dt_do=31.12.2018%200:00:00&amp;st_te=P&amp;ko_od=41304&amp;ko_do=41304&amp;kozac=N"/>
    <hyperlink ref="B57" r:id="rId8" display="https://moj.minimax.si/SI/VA/WebUI/VrsticaTemeljnice/VrsticaTemeljnice.aspx?pgat=chsft&amp;ft=aft&amp;appMFV=1&amp;kontid=47413395&amp;dt_od=1.1.2018%200:00:00&amp;dt_do=31.12.2018%200:00:00&amp;st_te=P&amp;ko_od=413040&amp;ko_do=413040&amp;kozac=N"/>
    <hyperlink ref="B58" r:id="rId9" display="https://moj.minimax.si/SI/VA/WebUI/VrsticaTemeljnice/VrsticaTemeljnice.aspx?pgat=chsft&amp;ft=aft&amp;appMFV=1&amp;kontid=43772719&amp;dt_od=1.1.2018%200:00:00&amp;dt_do=31.12.2018%200:00:00&amp;st_te=P&amp;ko_od=41305&amp;ko_do=41305&amp;kozac=N"/>
    <hyperlink ref="B59" r:id="rId10" display="https://moj.minimax.si/SI/VA/WebUI/VrsticaTemeljnice/VrsticaTemeljnice.aspx?pgat=chsft&amp;ft=aft&amp;appMFV=1&amp;kontid=47413391&amp;dt_od=1.1.2018%200:00:00&amp;dt_do=31.12.2018%200:00:00&amp;st_te=P&amp;ko_od=413060&amp;ko_do=413060&amp;kozac=N"/>
    <hyperlink ref="B60" r:id="rId11" display="https://moj.minimax.si/SI/VA/WebUI/VrsticaTemeljnice/VrsticaTemeljnice.aspx?pgat=chsft&amp;ft=aft&amp;appMFV=1&amp;kontid=45850786&amp;dt_od=1.1.2018%200:00:00&amp;dt_do=31.12.2018%200:00:00&amp;st_te=P&amp;ko_od=41309&amp;ko_do=41309&amp;kozac=N"/>
    <hyperlink ref="B61" r:id="rId12" display="https://moj.minimax.si/SI/VA/WebUI/VrsticaTemeljnice/VrsticaTemeljnice.aspx?pgat=chsft&amp;ft=aft&amp;appMFV=1&amp;kontid=61621806&amp;dt_od=1.1.2018%200:00:00&amp;dt_do=31.12.2018%200:00:00&amp;st_te=P&amp;ko_od=413091&amp;ko_do=413091&amp;kozac=N"/>
  </hyperlinks>
  <pageMargins left="0.11811023622047245" right="0.11811023622047245" top="0.11811023622047245" bottom="0.11811023622047245" header="0.31496062992125984" footer="0.31496062992125984"/>
  <pageSetup paperSize="9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</cp:lastModifiedBy>
  <cp:lastPrinted>2019-03-03T14:35:45Z</cp:lastPrinted>
  <dcterms:created xsi:type="dcterms:W3CDTF">2015-03-08T18:16:30Z</dcterms:created>
  <dcterms:modified xsi:type="dcterms:W3CDTF">2019-03-06T11:54:37Z</dcterms:modified>
</cp:coreProperties>
</file>